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70" yWindow="90" windowWidth="10485" windowHeight="11640" activeTab="1"/>
  </bookViews>
  <sheets>
    <sheet name="勤務表" sheetId="1" r:id="rId1"/>
    <sheet name="勤務表 (2)" sheetId="2" r:id="rId2"/>
    <sheet name="勤務表12月Ver" sheetId="3" r:id="rId3"/>
    <sheet name="リスト" sheetId="4" r:id="rId4"/>
  </sheets>
  <definedNames>
    <definedName name="_xlnm.Print_Area" localSheetId="0">'勤務表'!$A$1:$BY$81</definedName>
    <definedName name="_xlnm.Print_Area" localSheetId="1">'勤務表 (2)'!$A$1:$BY$81</definedName>
    <definedName name="_xlnm.Print_Area" localSheetId="2">'勤務表12月Ver'!$A$1:$CE$80</definedName>
    <definedName name="シフト">#REF!</definedName>
    <definedName name="シフト１">'リスト'!$A$1:$A$19</definedName>
    <definedName name="シフト２">'リスト'!$B$1:$B$9</definedName>
    <definedName name="シフト３">'リスト'!$C$1:$C$5</definedName>
    <definedName name="シフト５">'リスト'!$A$1:$A$29</definedName>
    <definedName name="シフト７">'リスト'!$A$1:$A$30</definedName>
  </definedNames>
  <calcPr fullCalcOnLoad="1"/>
</workbook>
</file>

<file path=xl/comments1.xml><?xml version="1.0" encoding="utf-8"?>
<comments xmlns="http://schemas.openxmlformats.org/spreadsheetml/2006/main">
  <authors>
    <author>hayashi</author>
  </authors>
  <commentList>
    <comment ref="B2" authorId="0">
      <text>
        <r>
          <rPr>
            <sz val="9"/>
            <rFont val="ＭＳ Ｐゴシック"/>
            <family val="3"/>
          </rPr>
          <t xml:space="preserve">西暦を半角で入力すると変換されます
</t>
        </r>
      </text>
    </comment>
  </commentList>
</comments>
</file>

<file path=xl/comments2.xml><?xml version="1.0" encoding="utf-8"?>
<comments xmlns="http://schemas.openxmlformats.org/spreadsheetml/2006/main">
  <authors>
    <author>hayashi</author>
  </authors>
  <commentList>
    <comment ref="B2" authorId="0">
      <text>
        <r>
          <rPr>
            <sz val="9"/>
            <rFont val="ＭＳ Ｐゴシック"/>
            <family val="3"/>
          </rPr>
          <t xml:space="preserve">西暦を半角で入力すると変換されます
</t>
        </r>
      </text>
    </comment>
  </commentList>
</comments>
</file>

<file path=xl/comments3.xml><?xml version="1.0" encoding="utf-8"?>
<comments xmlns="http://schemas.openxmlformats.org/spreadsheetml/2006/main">
  <authors>
    <author>hayashi</author>
  </authors>
  <commentList>
    <comment ref="B3" authorId="0">
      <text>
        <r>
          <rPr>
            <sz val="9"/>
            <rFont val="ＭＳ Ｐゴシック"/>
            <family val="3"/>
          </rPr>
          <t xml:space="preserve">西暦を半角で入力すると変換されます
</t>
        </r>
      </text>
    </comment>
  </commentList>
</comments>
</file>

<file path=xl/sharedStrings.xml><?xml version="1.0" encoding="utf-8"?>
<sst xmlns="http://schemas.openxmlformats.org/spreadsheetml/2006/main" count="1318" uniqueCount="127">
  <si>
    <t>日</t>
  </si>
  <si>
    <t>曜日</t>
  </si>
  <si>
    <t>山下</t>
  </si>
  <si>
    <t>井上</t>
  </si>
  <si>
    <t>竹下</t>
  </si>
  <si>
    <t>滝井</t>
  </si>
  <si>
    <t>黒須</t>
  </si>
  <si>
    <t>山田</t>
  </si>
  <si>
    <t>天野</t>
  </si>
  <si>
    <t>増田</t>
  </si>
  <si>
    <t>岩崎</t>
  </si>
  <si>
    <t>福田</t>
  </si>
  <si>
    <t>奥山</t>
  </si>
  <si>
    <t>原</t>
  </si>
  <si>
    <t>松下</t>
  </si>
  <si>
    <t>宮崎</t>
  </si>
  <si>
    <t>橋本</t>
  </si>
  <si>
    <t>今村</t>
  </si>
  <si>
    <t>代田</t>
  </si>
  <si>
    <t>当直</t>
  </si>
  <si>
    <t>明</t>
  </si>
  <si>
    <t>Ａ勤</t>
  </si>
  <si>
    <t>Ｂ勤</t>
  </si>
  <si>
    <t>Ｃ勤</t>
  </si>
  <si>
    <t>Ｄ勤</t>
  </si>
  <si>
    <t>Ｅ勤</t>
  </si>
  <si>
    <t>Ｈ勤</t>
  </si>
  <si>
    <t>休数</t>
  </si>
  <si>
    <t>出張</t>
  </si>
  <si>
    <t>公</t>
  </si>
  <si>
    <t>年</t>
  </si>
  <si>
    <t>行事等</t>
  </si>
  <si>
    <t>C・D・E勤数</t>
  </si>
  <si>
    <t>F・G・H勤数</t>
  </si>
  <si>
    <t>横浜いずみ学園</t>
  </si>
  <si>
    <t>園長</t>
  </si>
  <si>
    <t>休</t>
  </si>
  <si>
    <t>当</t>
  </si>
  <si>
    <t>昼食</t>
  </si>
  <si>
    <t>Ａ</t>
  </si>
  <si>
    <t>Ｂ</t>
  </si>
  <si>
    <t>Ⓑ</t>
  </si>
  <si>
    <t>H当</t>
  </si>
  <si>
    <t>H明</t>
  </si>
  <si>
    <t>年休</t>
  </si>
  <si>
    <t>Ａ年休</t>
  </si>
  <si>
    <t>P年休</t>
  </si>
  <si>
    <t>特休</t>
  </si>
  <si>
    <t>夏休</t>
  </si>
  <si>
    <t>研</t>
  </si>
  <si>
    <t>Ｃ</t>
  </si>
  <si>
    <t>Ｄ</t>
  </si>
  <si>
    <t>Ｅ</t>
  </si>
  <si>
    <t>A出張</t>
  </si>
  <si>
    <t>P出張</t>
  </si>
  <si>
    <t>下見</t>
  </si>
  <si>
    <t>代休</t>
  </si>
  <si>
    <t>外出</t>
  </si>
  <si>
    <t>2早退</t>
  </si>
  <si>
    <t>3早退</t>
  </si>
  <si>
    <t>4早退</t>
  </si>
  <si>
    <t>5早退</t>
  </si>
  <si>
    <t>通</t>
  </si>
  <si>
    <t>(</t>
  </si>
  <si>
    <t>度</t>
  </si>
  <si>
    <t>）</t>
  </si>
  <si>
    <t>勤    　　務   　　 表</t>
  </si>
  <si>
    <t>B勤数</t>
  </si>
  <si>
    <t>A勤数</t>
  </si>
  <si>
    <t>福本</t>
  </si>
  <si>
    <t>藤岡</t>
  </si>
  <si>
    <t>阿部</t>
  </si>
  <si>
    <t>櫻井</t>
  </si>
  <si>
    <t>課長</t>
  </si>
  <si>
    <t>）</t>
  </si>
  <si>
    <t>札本</t>
  </si>
  <si>
    <t>秋元</t>
  </si>
  <si>
    <t>H
Ｂ</t>
  </si>
  <si>
    <t>HＢ</t>
  </si>
  <si>
    <t>尾谷</t>
  </si>
  <si>
    <t>平方</t>
  </si>
  <si>
    <t>渡邉</t>
  </si>
  <si>
    <t>横山</t>
  </si>
  <si>
    <t>小林</t>
  </si>
  <si>
    <t>廣内</t>
  </si>
  <si>
    <t>中村</t>
  </si>
  <si>
    <t>当　　　直</t>
  </si>
  <si>
    <t>当　　直</t>
  </si>
  <si>
    <t>山田あ</t>
  </si>
  <si>
    <t>伊藤</t>
  </si>
  <si>
    <t>杉本</t>
  </si>
  <si>
    <t>小林長</t>
  </si>
  <si>
    <t>大野</t>
  </si>
  <si>
    <t>(小、中)</t>
  </si>
  <si>
    <t>入学　始業式</t>
  </si>
  <si>
    <t>Ｂ</t>
  </si>
  <si>
    <t>AB</t>
  </si>
  <si>
    <t>Ｅ</t>
  </si>
  <si>
    <t>7.14.21.28日のA勤男性は7:00～16:30</t>
  </si>
  <si>
    <t>１．２．３．４．５．６．１２．１３．１９．２０．２６．２７．２８はＤ勤有</t>
  </si>
  <si>
    <t>(指)会</t>
  </si>
  <si>
    <t>花見バス</t>
  </si>
  <si>
    <t>Ａ</t>
  </si>
  <si>
    <t>AB1</t>
  </si>
  <si>
    <t>H明明休</t>
  </si>
  <si>
    <t>明AB休</t>
  </si>
  <si>
    <t>AB明</t>
  </si>
  <si>
    <t>AB休</t>
  </si>
  <si>
    <t>ABC</t>
  </si>
  <si>
    <t>明A休H明</t>
  </si>
  <si>
    <t>D当</t>
  </si>
  <si>
    <t>AB2</t>
  </si>
  <si>
    <t>H明休</t>
  </si>
  <si>
    <t>(職会)</t>
  </si>
  <si>
    <t>(職会)(セ会)</t>
  </si>
  <si>
    <t>AB</t>
  </si>
  <si>
    <t>入</t>
  </si>
  <si>
    <t>DB</t>
  </si>
  <si>
    <t>(</t>
  </si>
  <si>
    <t>）</t>
  </si>
  <si>
    <t>H
Ｂ</t>
  </si>
  <si>
    <t>Ｃ</t>
  </si>
  <si>
    <t>Ｄ</t>
  </si>
  <si>
    <t>Ⓑ</t>
  </si>
  <si>
    <t>F</t>
  </si>
  <si>
    <t>F</t>
  </si>
  <si>
    <t xml:space="preserve">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</si>
</sst>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
    <numFmt numFmtId="177" formatCode="mmm/yyyy"/>
    <numFmt numFmtId="178" formatCode="d&quot;日&quot;\(aaa\)"/>
    <numFmt numFmtId="179" formatCode="d\(aaa\)"/>
    <numFmt numFmtId="180" formatCode="aaaa"/>
    <numFmt numFmtId="181" formatCode="\a"/>
    <numFmt numFmtId="182" formatCode="aaa"/>
    <numFmt numFmtId="183" formatCode="[$-409]mmmmm;@"/>
    <numFmt numFmtId="184" formatCode="yyyy&quot;年&quot;m&quot;月&quot;;@"/>
    <numFmt numFmtId="185" formatCode="[$-411]ggge&quot;年&quot;m&quot;月&quot;d&quot;日&quot;;@"/>
    <numFmt numFmtId="186" formatCode="[$-411]ggge&quot;年&quot;m&quot;月&quot;;@"/>
    <numFmt numFmtId="187" formatCode="mmm\-yyyy"/>
    <numFmt numFmtId="188" formatCode="&quot;Yes&quot;;&quot;Yes&quot;;&quot;No&quot;"/>
    <numFmt numFmtId="189" formatCode="&quot;True&quot;;&quot;True&quot;;&quot;False&quot;"/>
    <numFmt numFmtId="190" formatCode="&quot;On&quot;;&quot;On&quot;;&quot;Off&quot;"/>
    <numFmt numFmtId="191" formatCode="[$€-2]\ #,##0.00_);[Red]\([$€-2]\ #,##0.00\)"/>
  </numFmts>
  <fonts count="33">
    <font>
      <sz val="11"/>
      <name val="ＭＳ Ｐゴシック"/>
      <family val="3"/>
    </font>
    <font>
      <sz val="6"/>
      <name val="ＭＳ Ｐゴシック"/>
      <family val="3"/>
    </font>
    <font>
      <sz val="9"/>
      <name val="ＭＳ Ｐゴシック"/>
      <family val="3"/>
    </font>
    <font>
      <sz val="10"/>
      <name val="ＭＳ Ｐゴシック"/>
      <family val="3"/>
    </font>
    <font>
      <sz val="8"/>
      <name val="ＭＳ Ｐゴシック"/>
      <family val="3"/>
    </font>
    <font>
      <b/>
      <sz val="10"/>
      <name val="ＭＳ Ｐゴシック"/>
      <family val="3"/>
    </font>
    <font>
      <b/>
      <sz val="12"/>
      <name val="ＭＳ Ｐゴシック"/>
      <family val="3"/>
    </font>
    <font>
      <b/>
      <sz val="11"/>
      <name val="ＭＳ Ｐゴシック"/>
      <family val="3"/>
    </font>
    <font>
      <b/>
      <sz val="9"/>
      <name val="ＭＳ Ｐゴシック"/>
      <family val="3"/>
    </font>
    <font>
      <b/>
      <sz val="16"/>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6"/>
      <name val="ＭＳ Ｐゴシック"/>
      <family val="3"/>
    </font>
    <font>
      <sz val="9"/>
      <name val="MS UI Gothic"/>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thin"/>
      <right>
        <color indexed="63"/>
      </right>
      <top style="thin"/>
      <bottom style="hair"/>
    </border>
    <border>
      <left style="thin"/>
      <right>
        <color indexed="63"/>
      </right>
      <top style="hair"/>
      <bottom style="thin"/>
    </border>
    <border>
      <left style="hair"/>
      <right>
        <color indexed="63"/>
      </right>
      <top style="thin"/>
      <bottom style="hair"/>
    </border>
    <border>
      <left>
        <color indexed="63"/>
      </left>
      <right>
        <color indexed="63"/>
      </right>
      <top style="thin"/>
      <bottom style="hair"/>
    </border>
    <border>
      <left>
        <color indexed="63"/>
      </left>
      <right style="hair"/>
      <top style="hair"/>
      <bottom style="thin"/>
    </border>
    <border>
      <left>
        <color indexed="63"/>
      </left>
      <right style="thin"/>
      <top style="thin"/>
      <bottom style="hair"/>
    </border>
    <border>
      <left>
        <color indexed="63"/>
      </left>
      <right style="thin"/>
      <top style="hair"/>
      <bottom style="thin"/>
    </border>
    <border>
      <left style="thin"/>
      <right style="hair"/>
      <top>
        <color indexed="63"/>
      </top>
      <bottom style="thin"/>
    </border>
    <border>
      <left style="thin"/>
      <right style="thin"/>
      <top>
        <color indexed="63"/>
      </top>
      <bottom style="thin"/>
    </border>
    <border>
      <left style="hair"/>
      <right>
        <color indexed="63"/>
      </right>
      <top style="hair"/>
      <bottom style="thin"/>
    </border>
    <border>
      <left style="thin"/>
      <right>
        <color indexed="63"/>
      </right>
      <top style="thin"/>
      <bottom>
        <color indexed="63"/>
      </bottom>
    </border>
    <border>
      <left style="thin"/>
      <right style="thin"/>
      <top style="thin"/>
      <bottom style="thin"/>
    </border>
    <border>
      <left>
        <color indexed="63"/>
      </left>
      <right>
        <color indexed="63"/>
      </right>
      <top style="hair"/>
      <bottom style="thin"/>
    </border>
    <border>
      <left>
        <color indexed="63"/>
      </left>
      <right style="hair"/>
      <top style="thin"/>
      <bottom style="hair"/>
    </border>
    <border>
      <left>
        <color indexed="63"/>
      </left>
      <right style="double"/>
      <top style="thin"/>
      <bottom>
        <color indexed="63"/>
      </bottom>
    </border>
    <border>
      <left>
        <color indexed="63"/>
      </left>
      <right style="double"/>
      <top>
        <color indexed="63"/>
      </top>
      <bottom style="thin"/>
    </border>
    <border>
      <left>
        <color indexed="63"/>
      </left>
      <right style="double"/>
      <top style="thin"/>
      <bottom style="hair"/>
    </border>
    <border>
      <left>
        <color indexed="63"/>
      </left>
      <right style="double"/>
      <top style="hair"/>
      <bottom style="thin"/>
    </border>
    <border>
      <left>
        <color indexed="63"/>
      </left>
      <right style="thin"/>
      <top style="thin"/>
      <bottom style="thin"/>
    </border>
    <border>
      <left>
        <color indexed="63"/>
      </left>
      <right>
        <color indexed="63"/>
      </right>
      <top style="thin"/>
      <bottom style="thin"/>
    </border>
    <border>
      <left style="hair"/>
      <right style="thin"/>
      <top style="thin"/>
      <bottom>
        <color indexed="63"/>
      </bottom>
    </border>
    <border>
      <left style="hair"/>
      <right style="thin"/>
      <top>
        <color indexed="63"/>
      </top>
      <bottom style="thin"/>
    </border>
    <border>
      <left style="thin"/>
      <right style="thin"/>
      <top style="thin"/>
      <bottom>
        <color indexed="63"/>
      </bottom>
    </border>
    <border>
      <left style="thin"/>
      <right style="hair"/>
      <top style="thin"/>
      <bottom>
        <color indexed="63"/>
      </bottom>
    </border>
    <border>
      <left style="thin"/>
      <right>
        <color indexed="63"/>
      </right>
      <top style="thin"/>
      <bottom style="thin"/>
    </border>
    <border>
      <left style="thin"/>
      <right style="thin"/>
      <top>
        <color indexed="63"/>
      </top>
      <bottom>
        <color indexed="63"/>
      </bottom>
    </border>
    <border>
      <left style="thin"/>
      <right style="hair"/>
      <top>
        <color indexed="63"/>
      </top>
      <bottom>
        <color indexed="63"/>
      </bottom>
    </border>
    <border>
      <left style="hair"/>
      <right style="thin"/>
      <top>
        <color indexed="63"/>
      </top>
      <bottom>
        <color indexed="63"/>
      </bottom>
    </border>
    <border>
      <left>
        <color indexed="63"/>
      </left>
      <right style="double"/>
      <top style="thin"/>
      <bottom style="thin"/>
    </border>
    <border>
      <left>
        <color indexed="63"/>
      </left>
      <right style="double"/>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4" fillId="0" borderId="0" applyNumberFormat="0" applyFill="0" applyBorder="0" applyAlignment="0" applyProtection="0"/>
    <xf numFmtId="0" fontId="25"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19" fillId="3" borderId="0" applyNumberFormat="0" applyBorder="0" applyAlignment="0" applyProtection="0"/>
    <xf numFmtId="0" fontId="23"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7" fillId="0" borderId="8" applyNumberFormat="0" applyFill="0" applyAlignment="0" applyProtection="0"/>
    <xf numFmtId="0" fontId="22"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12" fillId="0" borderId="0" applyNumberFormat="0" applyFill="0" applyBorder="0" applyAlignment="0" applyProtection="0"/>
    <xf numFmtId="0" fontId="18" fillId="4" borderId="0" applyNumberFormat="0" applyBorder="0" applyAlignment="0" applyProtection="0"/>
  </cellStyleXfs>
  <cellXfs count="163">
    <xf numFmtId="0" fontId="0" fillId="0" borderId="0" xfId="0" applyAlignment="1">
      <alignment vertical="center"/>
    </xf>
    <xf numFmtId="0" fontId="0" fillId="0" borderId="0" xfId="0"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1"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176" fontId="5" fillId="0" borderId="14" xfId="0" applyNumberFormat="1"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7" fillId="0" borderId="23" xfId="0" applyFont="1" applyBorder="1" applyAlignment="1">
      <alignment horizontal="right" vertical="center"/>
    </xf>
    <xf numFmtId="0" fontId="0" fillId="0" borderId="0" xfId="0" applyAlignment="1">
      <alignment horizontal="center" vertical="center"/>
    </xf>
    <xf numFmtId="0" fontId="7" fillId="0" borderId="0" xfId="0" applyFont="1" applyAlignment="1">
      <alignment horizontal="left" vertical="center"/>
    </xf>
    <xf numFmtId="0" fontId="5" fillId="0" borderId="24" xfId="0" applyFont="1" applyBorder="1" applyAlignment="1">
      <alignment horizontal="center"/>
    </xf>
    <xf numFmtId="0" fontId="5" fillId="0" borderId="25" xfId="0" applyFont="1" applyBorder="1" applyAlignment="1">
      <alignment horizontal="center" vertical="top"/>
    </xf>
    <xf numFmtId="0" fontId="5" fillId="0" borderId="26" xfId="0" applyFont="1" applyBorder="1" applyAlignment="1">
      <alignment horizontal="center"/>
    </xf>
    <xf numFmtId="0" fontId="5" fillId="0" borderId="27" xfId="0" applyFont="1" applyBorder="1" applyAlignment="1">
      <alignment horizontal="center" vertical="top"/>
    </xf>
    <xf numFmtId="0" fontId="3" fillId="0" borderId="28" xfId="0" applyFont="1" applyBorder="1" applyAlignment="1">
      <alignment horizontal="center" vertical="center"/>
    </xf>
    <xf numFmtId="0" fontId="3" fillId="0" borderId="11" xfId="0" applyFont="1" applyBorder="1" applyAlignment="1">
      <alignment horizontal="center" vertical="center"/>
    </xf>
    <xf numFmtId="0" fontId="3" fillId="0" borderId="29" xfId="0" applyFont="1" applyBorder="1" applyAlignment="1">
      <alignment vertical="center"/>
    </xf>
    <xf numFmtId="0" fontId="9" fillId="0" borderId="0" xfId="0" applyFont="1" applyAlignment="1">
      <alignment horizontal="distributed" vertical="center"/>
    </xf>
    <xf numFmtId="0" fontId="10" fillId="0" borderId="0" xfId="0" applyFont="1" applyAlignment="1">
      <alignment horizontal="right" vertical="center"/>
    </xf>
    <xf numFmtId="0" fontId="10" fillId="0" borderId="0" xfId="0" applyFont="1" applyAlignment="1">
      <alignment vertical="center"/>
    </xf>
    <xf numFmtId="0" fontId="4" fillId="0" borderId="30" xfId="0" applyFont="1" applyBorder="1" applyAlignment="1">
      <alignment horizontal="left" vertical="center"/>
    </xf>
    <xf numFmtId="0" fontId="10" fillId="0" borderId="0" xfId="0" applyFont="1" applyAlignment="1">
      <alignment horizontal="left" vertical="center"/>
    </xf>
    <xf numFmtId="0" fontId="0" fillId="0" borderId="16" xfId="0" applyBorder="1" applyAlignment="1">
      <alignment vertical="center"/>
    </xf>
    <xf numFmtId="0" fontId="2" fillId="0" borderId="17" xfId="0" applyFont="1" applyBorder="1" applyAlignment="1">
      <alignment horizontal="center" vertical="center"/>
    </xf>
    <xf numFmtId="0" fontId="8" fillId="0" borderId="18" xfId="0" applyFont="1" applyBorder="1" applyAlignment="1">
      <alignment horizontal="center" vertical="center"/>
    </xf>
    <xf numFmtId="0" fontId="3" fillId="0" borderId="31" xfId="0" applyFont="1" applyBorder="1" applyAlignment="1">
      <alignment vertical="center"/>
    </xf>
    <xf numFmtId="0" fontId="3" fillId="0" borderId="12" xfId="0" applyFont="1" applyBorder="1" applyAlignment="1">
      <alignment/>
    </xf>
    <xf numFmtId="0" fontId="2" fillId="0" borderId="32"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0" fillId="0" borderId="0" xfId="0" applyAlignment="1">
      <alignment horizontal="right" vertical="center"/>
    </xf>
    <xf numFmtId="0" fontId="3" fillId="0" borderId="29" xfId="0" applyFont="1" applyBorder="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center" vertical="center"/>
    </xf>
    <xf numFmtId="0" fontId="3" fillId="23" borderId="0" xfId="0" applyFont="1" applyFill="1" applyBorder="1" applyAlignment="1">
      <alignment horizontal="center" vertical="center"/>
    </xf>
    <xf numFmtId="0" fontId="2" fillId="0" borderId="29" xfId="0" applyFont="1" applyBorder="1" applyAlignment="1">
      <alignment horizontal="right" vertical="distributed"/>
    </xf>
    <xf numFmtId="0" fontId="2" fillId="0" borderId="32" xfId="0" applyFont="1" applyBorder="1" applyAlignment="1">
      <alignment horizontal="right" vertical="distributed"/>
    </xf>
    <xf numFmtId="0" fontId="0" fillId="0" borderId="13" xfId="0" applyBorder="1" applyAlignment="1">
      <alignment vertical="center"/>
    </xf>
    <xf numFmtId="0" fontId="13" fillId="0" borderId="0" xfId="0" applyFont="1" applyBorder="1" applyAlignment="1">
      <alignment vertical="center"/>
    </xf>
    <xf numFmtId="0" fontId="2" fillId="0" borderId="12" xfId="0" applyFont="1" applyBorder="1" applyAlignment="1">
      <alignment vertical="center"/>
    </xf>
    <xf numFmtId="0" fontId="2" fillId="0" borderId="16" xfId="0" applyFont="1" applyBorder="1" applyAlignment="1">
      <alignment vertical="center"/>
    </xf>
    <xf numFmtId="0" fontId="7" fillId="0" borderId="24" xfId="0" applyFont="1" applyBorder="1" applyAlignment="1">
      <alignment horizontal="right" vertical="center"/>
    </xf>
    <xf numFmtId="0" fontId="4" fillId="0" borderId="33" xfId="0" applyFont="1" applyBorder="1" applyAlignment="1">
      <alignment horizontal="left" vertical="center"/>
    </xf>
    <xf numFmtId="0" fontId="5" fillId="0" borderId="34" xfId="0" applyFont="1" applyBorder="1" applyAlignment="1">
      <alignment horizontal="center"/>
    </xf>
    <xf numFmtId="0" fontId="2" fillId="0" borderId="35" xfId="0" applyFont="1" applyBorder="1" applyAlignment="1">
      <alignment vertical="center"/>
    </xf>
    <xf numFmtId="0" fontId="2" fillId="0" borderId="36" xfId="0" applyFont="1" applyBorder="1" applyAlignment="1">
      <alignment vertical="center"/>
    </xf>
    <xf numFmtId="0" fontId="5" fillId="0" borderId="37" xfId="0" applyFont="1" applyBorder="1" applyAlignment="1">
      <alignment horizontal="center"/>
    </xf>
    <xf numFmtId="0" fontId="5" fillId="0" borderId="38" xfId="0" applyFont="1" applyBorder="1" applyAlignment="1">
      <alignment horizontal="center" vertical="top"/>
    </xf>
    <xf numFmtId="0" fontId="7" fillId="8" borderId="23" xfId="0" applyFont="1" applyFill="1" applyBorder="1" applyAlignment="1">
      <alignment horizontal="right" vertical="center"/>
    </xf>
    <xf numFmtId="0" fontId="5" fillId="8" borderId="24" xfId="0" applyFont="1" applyFill="1" applyBorder="1" applyAlignment="1">
      <alignment horizontal="center"/>
    </xf>
    <xf numFmtId="0" fontId="5" fillId="8" borderId="26" xfId="0" applyFont="1" applyFill="1" applyBorder="1" applyAlignment="1">
      <alignment horizontal="center"/>
    </xf>
    <xf numFmtId="0" fontId="2" fillId="8" borderId="0" xfId="0" applyFont="1" applyFill="1" applyBorder="1" applyAlignment="1">
      <alignment horizontal="center" vertical="center"/>
    </xf>
    <xf numFmtId="0" fontId="4" fillId="8" borderId="30" xfId="0" applyFont="1" applyFill="1" applyBorder="1" applyAlignment="1">
      <alignment horizontal="left" vertical="center"/>
    </xf>
    <xf numFmtId="0" fontId="5" fillId="8" borderId="25" xfId="0" applyFont="1" applyFill="1" applyBorder="1" applyAlignment="1">
      <alignment horizontal="center" vertical="top"/>
    </xf>
    <xf numFmtId="0" fontId="5" fillId="8" borderId="27" xfId="0" applyFont="1" applyFill="1" applyBorder="1" applyAlignment="1">
      <alignment horizontal="center" vertical="top"/>
    </xf>
    <xf numFmtId="0" fontId="7" fillId="8" borderId="14" xfId="0" applyFont="1" applyFill="1" applyBorder="1" applyAlignment="1">
      <alignment horizontal="right" vertical="center"/>
    </xf>
    <xf numFmtId="0" fontId="2" fillId="0" borderId="39" xfId="0" applyFont="1" applyBorder="1" applyAlignment="1">
      <alignment horizontal="center" vertical="center"/>
    </xf>
    <xf numFmtId="0" fontId="5" fillId="8" borderId="37" xfId="0" applyFont="1" applyFill="1" applyBorder="1" applyAlignment="1">
      <alignment horizontal="center"/>
    </xf>
    <xf numFmtId="0" fontId="7" fillId="8" borderId="24" xfId="0" applyFont="1" applyFill="1" applyBorder="1" applyAlignment="1">
      <alignment horizontal="right" vertical="center"/>
    </xf>
    <xf numFmtId="0" fontId="5" fillId="8" borderId="34" xfId="0" applyFont="1" applyFill="1" applyBorder="1" applyAlignment="1">
      <alignment horizontal="center"/>
    </xf>
    <xf numFmtId="0" fontId="5" fillId="8" borderId="38" xfId="0" applyFont="1" applyFill="1" applyBorder="1" applyAlignment="1">
      <alignment horizontal="center" vertical="top"/>
    </xf>
    <xf numFmtId="0" fontId="4" fillId="8" borderId="33" xfId="0" applyFont="1" applyFill="1" applyBorder="1" applyAlignment="1">
      <alignment horizontal="left" vertical="center"/>
    </xf>
    <xf numFmtId="0" fontId="7" fillId="8" borderId="23" xfId="0" applyFont="1" applyFill="1" applyBorder="1" applyAlignment="1">
      <alignment horizontal="left" vertical="center"/>
    </xf>
    <xf numFmtId="0" fontId="3" fillId="23" borderId="13" xfId="0" applyFont="1" applyFill="1" applyBorder="1" applyAlignment="1">
      <alignment horizontal="center" vertical="center"/>
    </xf>
    <xf numFmtId="0" fontId="3" fillId="0" borderId="31" xfId="0" applyFont="1" applyBorder="1" applyAlignment="1">
      <alignment vertical="center"/>
    </xf>
    <xf numFmtId="0" fontId="1" fillId="0" borderId="17" xfId="0" applyFont="1" applyBorder="1" applyAlignment="1">
      <alignment vertical="center"/>
    </xf>
    <xf numFmtId="0" fontId="1" fillId="0" borderId="19" xfId="0" applyFont="1" applyBorder="1" applyAlignment="1">
      <alignment vertical="center"/>
    </xf>
    <xf numFmtId="0" fontId="1" fillId="0" borderId="0" xfId="0" applyFont="1" applyAlignment="1">
      <alignment vertical="center"/>
    </xf>
    <xf numFmtId="0" fontId="1" fillId="0" borderId="17" xfId="0" applyFont="1" applyBorder="1" applyAlignment="1">
      <alignment horizontal="center" vertical="center"/>
    </xf>
    <xf numFmtId="0" fontId="1" fillId="0" borderId="10" xfId="0" applyFont="1" applyBorder="1" applyAlignment="1">
      <alignment vertical="center"/>
    </xf>
    <xf numFmtId="0" fontId="1" fillId="0" borderId="18" xfId="0" applyFont="1" applyBorder="1" applyAlignment="1">
      <alignment vertical="center"/>
    </xf>
    <xf numFmtId="0" fontId="1" fillId="0" borderId="20" xfId="0" applyFont="1" applyBorder="1" applyAlignment="1">
      <alignment vertical="center"/>
    </xf>
    <xf numFmtId="0" fontId="1" fillId="0" borderId="18" xfId="0" applyFont="1" applyBorder="1" applyAlignment="1">
      <alignment horizontal="center" vertical="center"/>
    </xf>
    <xf numFmtId="0" fontId="30" fillId="0" borderId="18" xfId="0" applyFont="1" applyBorder="1" applyAlignment="1">
      <alignment horizontal="center" vertical="center"/>
    </xf>
    <xf numFmtId="0" fontId="1" fillId="0" borderId="11" xfId="0" applyFont="1" applyBorder="1" applyAlignment="1">
      <alignment vertical="center"/>
    </xf>
    <xf numFmtId="0" fontId="7" fillId="0" borderId="23" xfId="0" applyFont="1" applyBorder="1" applyAlignment="1">
      <alignment horizontal="left" vertical="center"/>
    </xf>
    <xf numFmtId="0" fontId="7" fillId="0" borderId="0" xfId="0" applyFont="1" applyAlignment="1">
      <alignment vertical="center"/>
    </xf>
    <xf numFmtId="0" fontId="8" fillId="0" borderId="0" xfId="0" applyFont="1" applyAlignment="1">
      <alignment vertical="center"/>
    </xf>
    <xf numFmtId="0" fontId="1" fillId="0" borderId="17" xfId="0" applyFont="1" applyBorder="1" applyAlignment="1">
      <alignment horizontal="left" vertical="center"/>
    </xf>
    <xf numFmtId="0" fontId="2" fillId="0" borderId="40" xfId="0" applyFont="1" applyBorder="1" applyAlignment="1">
      <alignment horizontal="center" vertical="center"/>
    </xf>
    <xf numFmtId="0" fontId="2" fillId="0" borderId="39" xfId="0" applyFont="1" applyBorder="1" applyAlignment="1">
      <alignment horizontal="center" vertical="center"/>
    </xf>
    <xf numFmtId="182" fontId="3" fillId="0" borderId="30" xfId="0" applyNumberFormat="1" applyFont="1" applyBorder="1" applyAlignment="1">
      <alignment horizontal="center" vertical="center"/>
    </xf>
    <xf numFmtId="182" fontId="3" fillId="0" borderId="33" xfId="0" applyNumberFormat="1"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29" xfId="0" applyFont="1" applyBorder="1" applyAlignment="1">
      <alignment horizontal="center" vertical="center"/>
    </xf>
    <xf numFmtId="0" fontId="3" fillId="8" borderId="43" xfId="0" applyFont="1" applyFill="1" applyBorder="1" applyAlignment="1">
      <alignment horizontal="center" vertical="center"/>
    </xf>
    <xf numFmtId="0" fontId="3" fillId="8" borderId="29" xfId="0" applyFont="1" applyFill="1" applyBorder="1" applyAlignment="1">
      <alignment horizontal="center" vertical="center"/>
    </xf>
    <xf numFmtId="0" fontId="6" fillId="0" borderId="44" xfId="0" applyFont="1" applyBorder="1" applyAlignment="1">
      <alignment horizontal="center" vertical="center"/>
    </xf>
    <xf numFmtId="0" fontId="6" fillId="0" borderId="28" xfId="0" applyFont="1" applyBorder="1" applyAlignment="1">
      <alignment horizontal="center" vertical="center"/>
    </xf>
    <xf numFmtId="0" fontId="3" fillId="0" borderId="44" xfId="0" applyFont="1" applyBorder="1" applyAlignment="1">
      <alignment horizontal="center" vertical="center"/>
    </xf>
    <xf numFmtId="0" fontId="3" fillId="0" borderId="28" xfId="0" applyFont="1" applyBorder="1" applyAlignment="1">
      <alignment horizontal="center" vertical="center"/>
    </xf>
    <xf numFmtId="0" fontId="3" fillId="8" borderId="44" xfId="0" applyFont="1" applyFill="1" applyBorder="1" applyAlignment="1">
      <alignment horizontal="center" vertical="center"/>
    </xf>
    <xf numFmtId="0" fontId="3" fillId="8" borderId="28" xfId="0" applyFont="1" applyFill="1" applyBorder="1" applyAlignment="1">
      <alignment horizontal="center" vertical="center"/>
    </xf>
    <xf numFmtId="0" fontId="3" fillId="8" borderId="41" xfId="0" applyFont="1" applyFill="1" applyBorder="1" applyAlignment="1">
      <alignment horizontal="center" vertical="center"/>
    </xf>
    <xf numFmtId="0" fontId="3" fillId="8" borderId="42" xfId="0" applyFont="1" applyFill="1" applyBorder="1" applyAlignment="1">
      <alignment horizontal="center" vertical="center"/>
    </xf>
    <xf numFmtId="0" fontId="6" fillId="8" borderId="44" xfId="0" applyFont="1" applyFill="1" applyBorder="1" applyAlignment="1">
      <alignment horizontal="center" vertical="center"/>
    </xf>
    <xf numFmtId="0" fontId="6" fillId="8" borderId="28" xfId="0" applyFont="1" applyFill="1" applyBorder="1" applyAlignment="1">
      <alignment horizontal="center" vertical="center"/>
    </xf>
    <xf numFmtId="0" fontId="3" fillId="24" borderId="45" xfId="0" applyFont="1" applyFill="1" applyBorder="1" applyAlignment="1">
      <alignment horizontal="center" vertical="center"/>
    </xf>
    <xf numFmtId="0" fontId="3" fillId="24" borderId="39" xfId="0" applyFont="1" applyFill="1" applyBorder="1" applyAlignment="1">
      <alignment horizontal="center" vertical="center"/>
    </xf>
    <xf numFmtId="0" fontId="3" fillId="0" borderId="46" xfId="0" applyFont="1" applyBorder="1" applyAlignment="1">
      <alignment horizontal="center" vertical="center"/>
    </xf>
    <xf numFmtId="0" fontId="3" fillId="8" borderId="46" xfId="0" applyFont="1" applyFill="1" applyBorder="1" applyAlignment="1">
      <alignment horizontal="center" vertical="center"/>
    </xf>
    <xf numFmtId="0" fontId="4" fillId="23" borderId="0" xfId="0" applyFont="1" applyFill="1" applyBorder="1" applyAlignment="1">
      <alignment horizontal="center" vertical="center"/>
    </xf>
    <xf numFmtId="0" fontId="4" fillId="23" borderId="14" xfId="0" applyFont="1" applyFill="1" applyBorder="1" applyAlignment="1">
      <alignment horizontal="center" vertical="center"/>
    </xf>
    <xf numFmtId="0" fontId="3" fillId="0" borderId="45" xfId="0" applyFont="1" applyBorder="1" applyAlignment="1">
      <alignment horizontal="center" vertical="center"/>
    </xf>
    <xf numFmtId="0" fontId="3" fillId="0" borderId="39" xfId="0" applyFont="1" applyBorder="1" applyAlignment="1">
      <alignment horizontal="center" vertical="center"/>
    </xf>
    <xf numFmtId="0" fontId="0" fillId="0" borderId="0" xfId="0" applyAlignment="1">
      <alignment horizontal="distributed" vertical="center"/>
    </xf>
    <xf numFmtId="176" fontId="5" fillId="0" borderId="23" xfId="0" applyNumberFormat="1" applyFont="1" applyBorder="1" applyAlignment="1">
      <alignment horizontal="center" vertical="center"/>
    </xf>
    <xf numFmtId="176" fontId="5" fillId="0" borderId="24" xfId="0" applyNumberFormat="1" applyFont="1" applyBorder="1" applyAlignment="1">
      <alignment horizontal="center" vertical="center"/>
    </xf>
    <xf numFmtId="0" fontId="0" fillId="0" borderId="28" xfId="0"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2" fillId="0" borderId="45" xfId="0" applyFont="1" applyBorder="1" applyAlignment="1">
      <alignment horizontal="center" vertical="center"/>
    </xf>
    <xf numFmtId="0" fontId="3" fillId="0" borderId="44"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11" xfId="0" applyFont="1" applyBorder="1" applyAlignment="1">
      <alignment horizontal="center" vertical="center" textRotation="255"/>
    </xf>
    <xf numFmtId="182" fontId="3" fillId="0" borderId="27" xfId="0" applyNumberFormat="1" applyFont="1" applyBorder="1" applyAlignment="1">
      <alignment horizontal="center" vertical="center"/>
    </xf>
    <xf numFmtId="176" fontId="5" fillId="0" borderId="26" xfId="0" applyNumberFormat="1" applyFont="1" applyBorder="1" applyAlignment="1">
      <alignment horizontal="center" vertical="center"/>
    </xf>
    <xf numFmtId="0" fontId="3" fillId="0" borderId="43" xfId="0" applyFont="1" applyBorder="1" applyAlignment="1">
      <alignment horizontal="center" vertical="center" textRotation="255"/>
    </xf>
    <xf numFmtId="0" fontId="3" fillId="0" borderId="29" xfId="0" applyFont="1" applyBorder="1" applyAlignment="1">
      <alignment horizontal="center" vertical="center" textRotation="255"/>
    </xf>
    <xf numFmtId="0" fontId="3" fillId="0" borderId="43" xfId="0" applyFont="1" applyBorder="1" applyAlignment="1">
      <alignment horizontal="center" vertical="center" wrapText="1"/>
    </xf>
    <xf numFmtId="0" fontId="3" fillId="0" borderId="29" xfId="0" applyFont="1" applyBorder="1" applyAlignment="1">
      <alignment horizontal="center" vertical="center" wrapText="1"/>
    </xf>
    <xf numFmtId="182" fontId="3" fillId="24" borderId="30" xfId="0" applyNumberFormat="1" applyFont="1" applyFill="1" applyBorder="1" applyAlignment="1">
      <alignment horizontal="center" vertical="center"/>
    </xf>
    <xf numFmtId="182" fontId="3" fillId="24" borderId="33" xfId="0" applyNumberFormat="1" applyFont="1" applyFill="1" applyBorder="1" applyAlignment="1">
      <alignment horizontal="center" vertical="center"/>
    </xf>
    <xf numFmtId="0" fontId="9" fillId="0" borderId="0" xfId="0" applyFont="1" applyFill="1" applyAlignment="1">
      <alignment horizontal="center" vertical="center"/>
    </xf>
    <xf numFmtId="186" fontId="10" fillId="0" borderId="0" xfId="0" applyNumberFormat="1" applyFont="1" applyAlignment="1">
      <alignment horizontal="distributed" vertical="center"/>
    </xf>
    <xf numFmtId="0" fontId="3" fillId="8" borderId="48" xfId="0" applyFont="1" applyFill="1" applyBorder="1" applyAlignment="1">
      <alignment horizontal="center" vertical="center"/>
    </xf>
    <xf numFmtId="0" fontId="2" fillId="0" borderId="3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3" fillId="8" borderId="47" xfId="0" applyFont="1" applyFill="1" applyBorder="1" applyAlignment="1">
      <alignment horizontal="center" vertical="center"/>
    </xf>
    <xf numFmtId="0" fontId="3" fillId="0" borderId="40" xfId="0" applyFont="1" applyBorder="1" applyAlignment="1">
      <alignment horizontal="center" vertical="center"/>
    </xf>
    <xf numFmtId="0" fontId="3" fillId="24" borderId="40" xfId="0" applyFont="1" applyFill="1" applyBorder="1" applyAlignment="1">
      <alignment horizontal="center" vertical="center"/>
    </xf>
    <xf numFmtId="0" fontId="9" fillId="0" borderId="0" xfId="0" applyFont="1" applyAlignment="1">
      <alignment horizontal="center" vertical="center"/>
    </xf>
    <xf numFmtId="176" fontId="5" fillId="0" borderId="37" xfId="0" applyNumberFormat="1" applyFont="1" applyBorder="1" applyAlignment="1">
      <alignment horizontal="center" vertical="center"/>
    </xf>
    <xf numFmtId="182" fontId="3" fillId="0" borderId="38" xfId="0" applyNumberFormat="1" applyFont="1" applyBorder="1" applyAlignment="1">
      <alignment horizontal="center" vertical="center"/>
    </xf>
    <xf numFmtId="0" fontId="3" fillId="24" borderId="49" xfId="0" applyFont="1" applyFill="1" applyBorder="1" applyAlignment="1">
      <alignment horizontal="center" vertical="center"/>
    </xf>
    <xf numFmtId="0" fontId="4" fillId="23" borderId="50" xfId="0" applyFont="1" applyFill="1" applyBorder="1" applyAlignment="1">
      <alignment horizontal="center" vertical="center"/>
    </xf>
    <xf numFmtId="0" fontId="3" fillId="0" borderId="4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69</xdr:col>
      <xdr:colOff>0</xdr:colOff>
      <xdr:row>23</xdr:row>
      <xdr:rowOff>9525</xdr:rowOff>
    </xdr:from>
    <xdr:to>
      <xdr:col>69</xdr:col>
      <xdr:colOff>0</xdr:colOff>
      <xdr:row>23</xdr:row>
      <xdr:rowOff>9525</xdr:rowOff>
    </xdr:to>
    <xdr:sp>
      <xdr:nvSpPr>
        <xdr:cNvPr id="1" name="Line 45"/>
        <xdr:cNvSpPr>
          <a:spLocks/>
        </xdr:cNvSpPr>
      </xdr:nvSpPr>
      <xdr:spPr>
        <a:xfrm>
          <a:off x="14554200" y="3524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69</xdr:col>
      <xdr:colOff>0</xdr:colOff>
      <xdr:row>23</xdr:row>
      <xdr:rowOff>9525</xdr:rowOff>
    </xdr:from>
    <xdr:to>
      <xdr:col>69</xdr:col>
      <xdr:colOff>0</xdr:colOff>
      <xdr:row>23</xdr:row>
      <xdr:rowOff>9525</xdr:rowOff>
    </xdr:to>
    <xdr:sp>
      <xdr:nvSpPr>
        <xdr:cNvPr id="1" name="Line 45"/>
        <xdr:cNvSpPr>
          <a:spLocks/>
        </xdr:cNvSpPr>
      </xdr:nvSpPr>
      <xdr:spPr>
        <a:xfrm>
          <a:off x="14554200" y="3524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75</xdr:col>
      <xdr:colOff>0</xdr:colOff>
      <xdr:row>24</xdr:row>
      <xdr:rowOff>9525</xdr:rowOff>
    </xdr:from>
    <xdr:to>
      <xdr:col>75</xdr:col>
      <xdr:colOff>0</xdr:colOff>
      <xdr:row>24</xdr:row>
      <xdr:rowOff>9525</xdr:rowOff>
    </xdr:to>
    <xdr:sp>
      <xdr:nvSpPr>
        <xdr:cNvPr id="1" name="Line 5"/>
        <xdr:cNvSpPr>
          <a:spLocks/>
        </xdr:cNvSpPr>
      </xdr:nvSpPr>
      <xdr:spPr>
        <a:xfrm>
          <a:off x="15811500" y="374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W110"/>
  <sheetViews>
    <sheetView showGridLines="0" showZeros="0" zoomScalePageLayoutView="0" workbookViewId="0" topLeftCell="A1">
      <pane xSplit="1" ySplit="7" topLeftCell="C8" activePane="bottomRight" state="frozen"/>
      <selection pane="topLeft" activeCell="A1" sqref="A1"/>
      <selection pane="topRight" activeCell="B1" sqref="B1"/>
      <selection pane="bottomLeft" activeCell="A9" sqref="A9"/>
      <selection pane="bottomRight" activeCell="F32" sqref="F32"/>
    </sheetView>
  </sheetViews>
  <sheetFormatPr defaultColWidth="9.00390625" defaultRowHeight="13.5"/>
  <cols>
    <col min="1" max="1" width="8.125" style="0" customWidth="1"/>
    <col min="2" max="2" width="3.875" style="0" customWidth="1"/>
    <col min="3" max="3" width="1.625" style="0" customWidth="1"/>
    <col min="4" max="4" width="3.875" style="0" customWidth="1"/>
    <col min="5" max="5" width="1.625" style="0" customWidth="1"/>
    <col min="6" max="6" width="3.875" style="0" customWidth="1"/>
    <col min="7" max="7" width="1.625" style="0" customWidth="1"/>
    <col min="8" max="8" width="3.875" style="0" customWidth="1"/>
    <col min="9" max="9" width="1.625" style="0" customWidth="1"/>
    <col min="10" max="10" width="3.875" style="0" customWidth="1"/>
    <col min="11" max="11" width="1.625" style="0" customWidth="1"/>
    <col min="12" max="12" width="3.875" style="0" customWidth="1"/>
    <col min="13" max="13" width="1.625" style="0" customWidth="1"/>
    <col min="14" max="14" width="3.875" style="0" customWidth="1"/>
    <col min="15" max="15" width="1.625" style="0" customWidth="1"/>
    <col min="16" max="16" width="3.875" style="0" customWidth="1"/>
    <col min="17" max="17" width="1.625" style="0" customWidth="1"/>
    <col min="18" max="18" width="3.875" style="0" customWidth="1"/>
    <col min="19" max="19" width="1.625" style="0" customWidth="1"/>
    <col min="20" max="20" width="3.875" style="0" customWidth="1"/>
    <col min="21" max="21" width="1.625" style="0" customWidth="1"/>
    <col min="22" max="22" width="3.875" style="0" customWidth="1"/>
    <col min="23" max="23" width="1.625" style="0" customWidth="1"/>
    <col min="24" max="24" width="3.875" style="0" customWidth="1"/>
    <col min="25" max="25" width="1.625" style="0" customWidth="1"/>
    <col min="26" max="26" width="3.875" style="0" customWidth="1"/>
    <col min="27" max="27" width="1.625" style="0" customWidth="1"/>
    <col min="28" max="28" width="3.875" style="0" customWidth="1"/>
    <col min="29" max="29" width="1.625" style="0" customWidth="1"/>
    <col min="30" max="30" width="3.875" style="0" customWidth="1"/>
    <col min="31" max="31" width="1.625" style="0" customWidth="1"/>
    <col min="32" max="32" width="3.875" style="0" customWidth="1"/>
    <col min="33" max="33" width="1.625" style="0" customWidth="1"/>
    <col min="34" max="34" width="3.875" style="0" customWidth="1"/>
    <col min="35" max="35" width="1.625" style="0" customWidth="1"/>
    <col min="36" max="36" width="3.875" style="0" customWidth="1"/>
    <col min="37" max="37" width="1.625" style="0" customWidth="1"/>
    <col min="38" max="38" width="3.875" style="0" customWidth="1"/>
    <col min="39" max="39" width="1.625" style="0" customWidth="1"/>
    <col min="40" max="40" width="3.875" style="0" customWidth="1"/>
    <col min="41" max="41" width="1.625" style="0" customWidth="1"/>
    <col min="42" max="42" width="3.875" style="0" customWidth="1"/>
    <col min="43" max="43" width="1.625" style="0" customWidth="1"/>
    <col min="44" max="44" width="3.875" style="0" customWidth="1"/>
    <col min="45" max="45" width="1.625" style="0" customWidth="1"/>
    <col min="46" max="46" width="3.875" style="0" customWidth="1"/>
    <col min="47" max="47" width="1.625" style="0" customWidth="1"/>
    <col min="48" max="48" width="3.875" style="0" customWidth="1"/>
    <col min="49" max="49" width="1.625" style="0" customWidth="1"/>
    <col min="50" max="50" width="3.875" style="0" customWidth="1"/>
    <col min="51" max="51" width="1.625" style="0" customWidth="1"/>
    <col min="52" max="52" width="3.875" style="0" customWidth="1"/>
    <col min="53" max="53" width="1.625" style="0" customWidth="1"/>
    <col min="54" max="54" width="3.875" style="0" customWidth="1"/>
    <col min="55" max="55" width="1.625" style="0" customWidth="1"/>
    <col min="56" max="56" width="3.875" style="0" customWidth="1"/>
    <col min="57" max="57" width="1.625" style="0" customWidth="1"/>
    <col min="58" max="58" width="3.875" style="0" customWidth="1"/>
    <col min="59" max="59" width="1.625" style="0" customWidth="1"/>
    <col min="60" max="60" width="3.875" style="0" customWidth="1"/>
    <col min="61" max="61" width="1.625" style="0" customWidth="1"/>
    <col min="62" max="62" width="3.875" style="0" customWidth="1"/>
    <col min="63" max="63" width="1.625" style="0" customWidth="1"/>
    <col min="64" max="64" width="0.5" style="0" customWidth="1"/>
    <col min="65" max="77" width="2.375" style="0" customWidth="1"/>
  </cols>
  <sheetData>
    <row r="1" spans="1:77" ht="21.75" customHeight="1">
      <c r="A1" s="142" t="s">
        <v>66</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2"/>
      <c r="BE1" s="142"/>
      <c r="BF1" s="142"/>
      <c r="BG1" s="142"/>
      <c r="BH1" s="142"/>
      <c r="BI1" s="142"/>
      <c r="BJ1" s="142"/>
      <c r="BK1" s="142"/>
      <c r="BL1" s="142"/>
      <c r="BM1" s="142"/>
      <c r="BN1" s="142"/>
      <c r="BO1" s="142"/>
      <c r="BP1" s="142"/>
      <c r="BQ1" s="142"/>
      <c r="BR1" s="142"/>
      <c r="BS1" s="142"/>
      <c r="BT1" s="142"/>
      <c r="BU1" s="142"/>
      <c r="BV1" s="142"/>
      <c r="BW1" s="142"/>
      <c r="BX1" s="142"/>
      <c r="BY1" s="142"/>
    </row>
    <row r="2" spans="1:76" ht="15" customHeight="1">
      <c r="A2" s="34" t="s">
        <v>63</v>
      </c>
      <c r="B2" s="143">
        <v>41365</v>
      </c>
      <c r="C2" s="143"/>
      <c r="D2" s="143"/>
      <c r="E2" s="143"/>
      <c r="F2" s="143"/>
      <c r="G2" s="143"/>
      <c r="H2" s="143"/>
      <c r="I2" s="143"/>
      <c r="J2" s="143"/>
      <c r="K2" s="143"/>
      <c r="L2" s="37" t="s">
        <v>64</v>
      </c>
      <c r="M2" s="35" t="s">
        <v>65</v>
      </c>
      <c r="O2" s="92" t="s">
        <v>98</v>
      </c>
      <c r="AF2" s="93" t="s">
        <v>99</v>
      </c>
      <c r="AG2" s="6"/>
      <c r="AH2" s="6"/>
      <c r="AI2" s="6"/>
      <c r="AJ2" s="6"/>
      <c r="AK2" s="6"/>
      <c r="AL2" s="6"/>
      <c r="AM2" s="6"/>
      <c r="AN2" s="6"/>
      <c r="AO2" s="6"/>
      <c r="AP2" s="6"/>
      <c r="AQ2" s="6"/>
      <c r="AR2" s="6"/>
      <c r="AS2" s="6"/>
      <c r="AT2" s="6"/>
      <c r="AU2" s="6"/>
      <c r="AV2" s="6"/>
      <c r="BD2" s="123" t="s">
        <v>34</v>
      </c>
      <c r="BE2" s="123"/>
      <c r="BF2" s="123"/>
      <c r="BG2" s="123"/>
      <c r="BH2" s="123"/>
      <c r="BI2" s="123"/>
      <c r="BJ2" s="123"/>
      <c r="BS2" s="80"/>
      <c r="BT2" s="9"/>
      <c r="BU2" s="9"/>
      <c r="BV2" s="9"/>
      <c r="BW2" s="9"/>
      <c r="BX2" s="10"/>
    </row>
    <row r="3" spans="2:76" ht="15" customHeight="1">
      <c r="B3" s="1"/>
      <c r="C3" s="1"/>
      <c r="D3" s="1"/>
      <c r="F3" s="1"/>
      <c r="G3" s="1"/>
      <c r="H3" s="38"/>
      <c r="I3" s="1"/>
      <c r="J3" s="1"/>
      <c r="P3" s="25"/>
      <c r="BS3" s="11"/>
      <c r="BT3" s="3"/>
      <c r="BU3" s="3"/>
      <c r="BV3" s="3"/>
      <c r="BW3" s="3"/>
      <c r="BX3" s="12"/>
    </row>
    <row r="4" spans="1:76" ht="11.25" customHeight="1">
      <c r="A4" s="107" t="s">
        <v>31</v>
      </c>
      <c r="B4" s="81"/>
      <c r="C4" s="82" t="s">
        <v>116</v>
      </c>
      <c r="D4" s="81" t="s">
        <v>113</v>
      </c>
      <c r="E4" s="82" t="s">
        <v>116</v>
      </c>
      <c r="F4" s="81"/>
      <c r="G4" s="82"/>
      <c r="H4" s="83"/>
      <c r="I4" s="82"/>
      <c r="J4" s="81" t="s">
        <v>93</v>
      </c>
      <c r="K4" s="82"/>
      <c r="L4" s="81"/>
      <c r="M4" s="82"/>
      <c r="N4" s="81"/>
      <c r="O4" s="82"/>
      <c r="P4" s="81"/>
      <c r="Q4" s="82"/>
      <c r="R4" s="84" t="s">
        <v>114</v>
      </c>
      <c r="S4" s="82"/>
      <c r="T4" s="81"/>
      <c r="U4" s="82"/>
      <c r="V4" s="81"/>
      <c r="W4" s="82"/>
      <c r="X4" s="81"/>
      <c r="Y4" s="82"/>
      <c r="Z4" s="84"/>
      <c r="AA4" s="82"/>
      <c r="AB4" s="81"/>
      <c r="AC4" s="82"/>
      <c r="AD4" s="81"/>
      <c r="AE4" s="82"/>
      <c r="AF4" s="81" t="s">
        <v>113</v>
      </c>
      <c r="AG4" s="82"/>
      <c r="AH4" s="81"/>
      <c r="AI4" s="82"/>
      <c r="AJ4" s="81"/>
      <c r="AK4" s="82"/>
      <c r="AL4" s="81"/>
      <c r="AM4" s="82"/>
      <c r="AN4" s="84"/>
      <c r="AO4" s="82"/>
      <c r="AP4" s="84"/>
      <c r="AQ4" s="82"/>
      <c r="AR4" s="84"/>
      <c r="AS4" s="82"/>
      <c r="AT4" s="94" t="s">
        <v>100</v>
      </c>
      <c r="AU4" s="82"/>
      <c r="AV4" s="84"/>
      <c r="AW4" s="82"/>
      <c r="AX4" s="84"/>
      <c r="AY4" s="82"/>
      <c r="AZ4" s="81"/>
      <c r="BA4" s="82"/>
      <c r="BB4" s="81"/>
      <c r="BC4" s="82"/>
      <c r="BD4" s="81"/>
      <c r="BE4" s="82"/>
      <c r="BF4" s="81"/>
      <c r="BG4" s="82"/>
      <c r="BH4" s="81" t="s">
        <v>113</v>
      </c>
      <c r="BI4" s="82"/>
      <c r="BJ4" s="81"/>
      <c r="BK4" s="85"/>
      <c r="BS4" s="13"/>
      <c r="BT4" s="14"/>
      <c r="BU4" s="14"/>
      <c r="BV4" s="14"/>
      <c r="BW4" s="14"/>
      <c r="BX4" s="15"/>
    </row>
    <row r="5" spans="1:78" ht="11.25" customHeight="1">
      <c r="A5" s="126"/>
      <c r="B5" s="86"/>
      <c r="C5" s="87"/>
      <c r="D5" s="86" t="s">
        <v>101</v>
      </c>
      <c r="E5" s="87"/>
      <c r="F5" s="86"/>
      <c r="G5" s="87"/>
      <c r="H5" s="86"/>
      <c r="I5" s="87"/>
      <c r="J5" s="86" t="s">
        <v>94</v>
      </c>
      <c r="K5" s="87"/>
      <c r="L5" s="86"/>
      <c r="M5" s="87"/>
      <c r="N5" s="86"/>
      <c r="O5" s="87"/>
      <c r="P5" s="86"/>
      <c r="Q5" s="87"/>
      <c r="R5" s="88"/>
      <c r="S5" s="87"/>
      <c r="T5" s="86"/>
      <c r="U5" s="87"/>
      <c r="V5" s="86"/>
      <c r="W5" s="87"/>
      <c r="X5" s="86"/>
      <c r="Y5" s="87"/>
      <c r="Z5" s="88"/>
      <c r="AA5" s="87"/>
      <c r="AB5" s="86"/>
      <c r="AC5" s="87"/>
      <c r="AD5" s="86"/>
      <c r="AE5" s="87"/>
      <c r="AF5" s="86"/>
      <c r="AG5" s="87"/>
      <c r="AH5" s="86"/>
      <c r="AI5" s="87"/>
      <c r="AJ5" s="86"/>
      <c r="AK5" s="87"/>
      <c r="AL5" s="86"/>
      <c r="AM5" s="87"/>
      <c r="AN5" s="88"/>
      <c r="AO5" s="87"/>
      <c r="AP5" s="86"/>
      <c r="AQ5" s="87"/>
      <c r="AR5" s="88"/>
      <c r="AS5" s="87"/>
      <c r="AT5" s="88"/>
      <c r="AU5" s="87"/>
      <c r="AV5" s="88"/>
      <c r="AW5" s="87"/>
      <c r="AX5" s="88"/>
      <c r="AY5" s="87"/>
      <c r="AZ5" s="89"/>
      <c r="BA5" s="87"/>
      <c r="BB5" s="89"/>
      <c r="BC5" s="87"/>
      <c r="BD5" s="89"/>
      <c r="BE5" s="87"/>
      <c r="BF5" s="86"/>
      <c r="BG5" s="87"/>
      <c r="BH5" s="86"/>
      <c r="BI5" s="87"/>
      <c r="BJ5" s="86"/>
      <c r="BK5" s="90"/>
      <c r="BZ5" s="54"/>
    </row>
    <row r="6" spans="1:77" ht="11.25" customHeight="1">
      <c r="A6" s="21" t="s">
        <v>0</v>
      </c>
      <c r="B6" s="124">
        <v>41365</v>
      </c>
      <c r="C6" s="125"/>
      <c r="D6" s="124">
        <v>41366</v>
      </c>
      <c r="E6" s="125"/>
      <c r="F6" s="124">
        <v>41367</v>
      </c>
      <c r="G6" s="125"/>
      <c r="H6" s="124">
        <v>41368</v>
      </c>
      <c r="I6" s="125"/>
      <c r="J6" s="124">
        <v>41369</v>
      </c>
      <c r="K6" s="125"/>
      <c r="L6" s="124">
        <v>41370</v>
      </c>
      <c r="M6" s="125"/>
      <c r="N6" s="124">
        <v>41371</v>
      </c>
      <c r="O6" s="125"/>
      <c r="P6" s="124">
        <v>41372</v>
      </c>
      <c r="Q6" s="125"/>
      <c r="R6" s="124">
        <v>41373</v>
      </c>
      <c r="S6" s="125"/>
      <c r="T6" s="124">
        <v>41374</v>
      </c>
      <c r="U6" s="125"/>
      <c r="V6" s="124">
        <v>41375</v>
      </c>
      <c r="W6" s="125"/>
      <c r="X6" s="124">
        <v>41376</v>
      </c>
      <c r="Y6" s="125"/>
      <c r="Z6" s="124">
        <v>41377</v>
      </c>
      <c r="AA6" s="125"/>
      <c r="AB6" s="124">
        <v>41378</v>
      </c>
      <c r="AC6" s="125"/>
      <c r="AD6" s="124">
        <v>41379</v>
      </c>
      <c r="AE6" s="125"/>
      <c r="AF6" s="124">
        <v>41380</v>
      </c>
      <c r="AG6" s="125"/>
      <c r="AH6" s="124">
        <v>41381</v>
      </c>
      <c r="AI6" s="125"/>
      <c r="AJ6" s="124">
        <v>41382</v>
      </c>
      <c r="AK6" s="125"/>
      <c r="AL6" s="124">
        <v>41383</v>
      </c>
      <c r="AM6" s="125"/>
      <c r="AN6" s="124">
        <v>41384</v>
      </c>
      <c r="AO6" s="125"/>
      <c r="AP6" s="124">
        <v>41385</v>
      </c>
      <c r="AQ6" s="125"/>
      <c r="AR6" s="124">
        <v>41386</v>
      </c>
      <c r="AS6" s="125"/>
      <c r="AT6" s="124">
        <v>41387</v>
      </c>
      <c r="AU6" s="125"/>
      <c r="AV6" s="124">
        <v>41388</v>
      </c>
      <c r="AW6" s="125"/>
      <c r="AX6" s="124">
        <v>41389</v>
      </c>
      <c r="AY6" s="125"/>
      <c r="AZ6" s="124">
        <v>41390</v>
      </c>
      <c r="BA6" s="125"/>
      <c r="BB6" s="124">
        <v>41391</v>
      </c>
      <c r="BC6" s="125"/>
      <c r="BD6" s="124">
        <v>41392</v>
      </c>
      <c r="BE6" s="125"/>
      <c r="BF6" s="124">
        <v>41393</v>
      </c>
      <c r="BG6" s="125"/>
      <c r="BH6" s="124">
        <v>41394</v>
      </c>
      <c r="BI6" s="125"/>
      <c r="BJ6" s="124"/>
      <c r="BK6" s="135"/>
      <c r="BL6" s="20"/>
      <c r="BM6" s="130" t="s">
        <v>19</v>
      </c>
      <c r="BN6" s="132" t="s">
        <v>20</v>
      </c>
      <c r="BO6" s="136" t="s">
        <v>21</v>
      </c>
      <c r="BP6" s="136" t="s">
        <v>22</v>
      </c>
      <c r="BQ6" s="136" t="s">
        <v>23</v>
      </c>
      <c r="BR6" s="136" t="s">
        <v>24</v>
      </c>
      <c r="BS6" s="136" t="s">
        <v>25</v>
      </c>
      <c r="BT6" s="136" t="s">
        <v>26</v>
      </c>
      <c r="BU6" s="121" t="s">
        <v>27</v>
      </c>
      <c r="BV6" s="122"/>
      <c r="BW6" s="136" t="s">
        <v>28</v>
      </c>
      <c r="BX6" s="138" t="s">
        <v>77</v>
      </c>
      <c r="BY6" s="136"/>
    </row>
    <row r="7" spans="1:101" ht="11.25" customHeight="1">
      <c r="A7" s="22" t="s">
        <v>1</v>
      </c>
      <c r="B7" s="97">
        <f>B6</f>
        <v>41365</v>
      </c>
      <c r="C7" s="98"/>
      <c r="D7" s="97">
        <f>D6</f>
        <v>41366</v>
      </c>
      <c r="E7" s="98"/>
      <c r="F7" s="97">
        <f>F6</f>
        <v>41367</v>
      </c>
      <c r="G7" s="98"/>
      <c r="H7" s="97">
        <f>H6</f>
        <v>41368</v>
      </c>
      <c r="I7" s="98"/>
      <c r="J7" s="97">
        <f>J6</f>
        <v>41369</v>
      </c>
      <c r="K7" s="98"/>
      <c r="L7" s="97">
        <f>L6</f>
        <v>41370</v>
      </c>
      <c r="M7" s="98"/>
      <c r="N7" s="97">
        <f>N6</f>
        <v>41371</v>
      </c>
      <c r="O7" s="98"/>
      <c r="P7" s="97">
        <f>P6</f>
        <v>41372</v>
      </c>
      <c r="Q7" s="98"/>
      <c r="R7" s="97">
        <f>R6</f>
        <v>41373</v>
      </c>
      <c r="S7" s="98"/>
      <c r="T7" s="97">
        <f>T6</f>
        <v>41374</v>
      </c>
      <c r="U7" s="98"/>
      <c r="V7" s="97">
        <f>V6</f>
        <v>41375</v>
      </c>
      <c r="W7" s="98"/>
      <c r="X7" s="97">
        <f>X6</f>
        <v>41376</v>
      </c>
      <c r="Y7" s="98"/>
      <c r="Z7" s="97">
        <f>Z6</f>
        <v>41377</v>
      </c>
      <c r="AA7" s="98"/>
      <c r="AB7" s="97">
        <f>AB6</f>
        <v>41378</v>
      </c>
      <c r="AC7" s="98"/>
      <c r="AD7" s="97">
        <f>AD6</f>
        <v>41379</v>
      </c>
      <c r="AE7" s="98"/>
      <c r="AF7" s="97">
        <f>AF6</f>
        <v>41380</v>
      </c>
      <c r="AG7" s="98"/>
      <c r="AH7" s="97">
        <f>AH6</f>
        <v>41381</v>
      </c>
      <c r="AI7" s="98"/>
      <c r="AJ7" s="97">
        <f>AJ6</f>
        <v>41382</v>
      </c>
      <c r="AK7" s="98"/>
      <c r="AL7" s="97">
        <f>AL6</f>
        <v>41383</v>
      </c>
      <c r="AM7" s="98"/>
      <c r="AN7" s="97">
        <f>AN6</f>
        <v>41384</v>
      </c>
      <c r="AO7" s="98"/>
      <c r="AP7" s="97">
        <f>AP6</f>
        <v>41385</v>
      </c>
      <c r="AQ7" s="98"/>
      <c r="AR7" s="97">
        <f>AR6</f>
        <v>41386</v>
      </c>
      <c r="AS7" s="98"/>
      <c r="AT7" s="140">
        <f>AT6</f>
        <v>41387</v>
      </c>
      <c r="AU7" s="141"/>
      <c r="AV7" s="140">
        <f>AV6</f>
        <v>41388</v>
      </c>
      <c r="AW7" s="141"/>
      <c r="AX7" s="140">
        <f>AX6</f>
        <v>41389</v>
      </c>
      <c r="AY7" s="141"/>
      <c r="AZ7" s="97">
        <f>AZ6</f>
        <v>41390</v>
      </c>
      <c r="BA7" s="98"/>
      <c r="BB7" s="97">
        <f>BB6</f>
        <v>41391</v>
      </c>
      <c r="BC7" s="98"/>
      <c r="BD7" s="97">
        <f>BD6</f>
        <v>41392</v>
      </c>
      <c r="BE7" s="98"/>
      <c r="BF7" s="97">
        <f>BF6</f>
        <v>41393</v>
      </c>
      <c r="BG7" s="98"/>
      <c r="BH7" s="97">
        <f>BH6</f>
        <v>41394</v>
      </c>
      <c r="BI7" s="98"/>
      <c r="BJ7" s="97">
        <f>BJ6</f>
        <v>0</v>
      </c>
      <c r="BK7" s="134"/>
      <c r="BL7" s="2"/>
      <c r="BM7" s="131"/>
      <c r="BN7" s="133"/>
      <c r="BO7" s="137"/>
      <c r="BP7" s="137"/>
      <c r="BQ7" s="137"/>
      <c r="BR7" s="137"/>
      <c r="BS7" s="137"/>
      <c r="BT7" s="137"/>
      <c r="BU7" s="30" t="s">
        <v>29</v>
      </c>
      <c r="BV7" s="31" t="s">
        <v>30</v>
      </c>
      <c r="BW7" s="137"/>
      <c r="BX7" s="139"/>
      <c r="BY7" s="137"/>
      <c r="BZ7" s="53"/>
      <c r="CA7" s="1"/>
      <c r="CB7" s="1"/>
      <c r="CC7" s="1"/>
      <c r="CD7" s="1"/>
      <c r="CE7" s="1"/>
      <c r="CF7" s="1"/>
      <c r="CG7" s="1"/>
      <c r="CH7" s="1"/>
      <c r="CI7" s="1"/>
      <c r="CJ7" s="1"/>
      <c r="CK7" s="1"/>
      <c r="CL7" s="1"/>
      <c r="CM7" s="1"/>
      <c r="CN7" s="1"/>
      <c r="CO7" s="1"/>
      <c r="CP7" s="1"/>
      <c r="CQ7" s="1"/>
      <c r="CR7" s="1"/>
      <c r="CS7" s="1"/>
      <c r="CT7" s="1"/>
      <c r="CU7" s="1"/>
      <c r="CV7" s="1"/>
      <c r="CW7" s="1"/>
    </row>
    <row r="8" spans="1:78" ht="11.25" customHeight="1">
      <c r="A8" s="113" t="s">
        <v>2</v>
      </c>
      <c r="B8" s="64"/>
      <c r="C8" s="65"/>
      <c r="D8" s="64"/>
      <c r="E8" s="65"/>
      <c r="F8" s="64"/>
      <c r="G8" s="65"/>
      <c r="H8" s="64"/>
      <c r="I8" s="65"/>
      <c r="J8" s="64"/>
      <c r="K8" s="65"/>
      <c r="L8" s="78" t="s">
        <v>28</v>
      </c>
      <c r="M8" s="65"/>
      <c r="N8" s="64"/>
      <c r="O8" s="65"/>
      <c r="P8" s="64" t="s">
        <v>95</v>
      </c>
      <c r="Q8" s="65">
        <v>1</v>
      </c>
      <c r="R8" s="64"/>
      <c r="S8" s="65"/>
      <c r="T8" s="64"/>
      <c r="U8" s="65"/>
      <c r="V8" s="64" t="s">
        <v>36</v>
      </c>
      <c r="W8" s="65"/>
      <c r="X8" s="64" t="s">
        <v>102</v>
      </c>
      <c r="Y8" s="65"/>
      <c r="Z8" s="64"/>
      <c r="AA8" s="65"/>
      <c r="AB8" s="64"/>
      <c r="AC8" s="65"/>
      <c r="AD8" s="64"/>
      <c r="AE8" s="65"/>
      <c r="AF8" s="64"/>
      <c r="AG8" s="65"/>
      <c r="AH8" s="64"/>
      <c r="AI8" s="65"/>
      <c r="AJ8" s="64" t="s">
        <v>36</v>
      </c>
      <c r="AK8" s="65"/>
      <c r="AL8" s="64" t="s">
        <v>102</v>
      </c>
      <c r="AM8" s="65"/>
      <c r="AN8" s="64" t="s">
        <v>36</v>
      </c>
      <c r="AO8" s="65"/>
      <c r="AP8" s="64"/>
      <c r="AQ8" s="65"/>
      <c r="AR8" s="64"/>
      <c r="AS8" s="65"/>
      <c r="AT8" s="64" t="s">
        <v>95</v>
      </c>
      <c r="AU8" s="65"/>
      <c r="AV8" s="64"/>
      <c r="AW8" s="65"/>
      <c r="AX8" s="64" t="s">
        <v>36</v>
      </c>
      <c r="AY8" s="65"/>
      <c r="AZ8" s="64"/>
      <c r="BA8" s="65"/>
      <c r="BB8" s="64"/>
      <c r="BC8" s="65"/>
      <c r="BD8" s="64"/>
      <c r="BE8" s="65"/>
      <c r="BF8" s="64"/>
      <c r="BG8" s="65"/>
      <c r="BH8" s="64"/>
      <c r="BI8" s="65"/>
      <c r="BJ8" s="64"/>
      <c r="BK8" s="66"/>
      <c r="BL8" s="67"/>
      <c r="BM8" s="109">
        <f>COUNTIF($B8:$BK8,"当")</f>
        <v>0</v>
      </c>
      <c r="BN8" s="111">
        <f>COUNTIF($B8:$BK8,"明")</f>
        <v>0</v>
      </c>
      <c r="BO8" s="103">
        <f>COUNTIF($B8:$BK8,"Ａ")</f>
        <v>2</v>
      </c>
      <c r="BP8" s="103"/>
      <c r="BQ8" s="103">
        <f>COUNTIF($B8:$BK8,"Ｃ")</f>
        <v>0</v>
      </c>
      <c r="BR8" s="103">
        <f>COUNTIF($B8:$BK8,"Ｄ")</f>
        <v>0</v>
      </c>
      <c r="BS8" s="103">
        <f>COUNTIF($B8:$BK8,"Ｅ")</f>
        <v>0</v>
      </c>
      <c r="BT8" s="103">
        <f>COUNTIF($B8:$BK8,"H当")+COUNTIF($B8:$BK8,"H明")</f>
        <v>0</v>
      </c>
      <c r="BU8" s="109">
        <f>COUNTIF($B8:$BK9,"休")</f>
        <v>4</v>
      </c>
      <c r="BV8" s="111">
        <f>COUNTIF($B8:$BK9,"年休")</f>
        <v>0</v>
      </c>
      <c r="BW8" s="103">
        <f>COUNTIF($B8:$BK9,"出張")+COUNTIF($B8:$BK9,"A出張")+COUNTIF($B8:$BK9,"P出張")</f>
        <v>1</v>
      </c>
      <c r="BX8" s="103">
        <f>COUNTIF($B8:$BK9,"HＢ")</f>
        <v>0</v>
      </c>
      <c r="BY8" s="103"/>
      <c r="BZ8" s="53"/>
    </row>
    <row r="9" spans="1:77" ht="11.25" customHeight="1">
      <c r="A9" s="114"/>
      <c r="B9" s="68"/>
      <c r="C9" s="69"/>
      <c r="D9" s="68"/>
      <c r="E9" s="69"/>
      <c r="F9" s="68"/>
      <c r="G9" s="69"/>
      <c r="H9" s="68"/>
      <c r="I9" s="69"/>
      <c r="J9" s="68"/>
      <c r="K9" s="69"/>
      <c r="L9" s="68"/>
      <c r="M9" s="69"/>
      <c r="N9" s="68"/>
      <c r="O9" s="69"/>
      <c r="P9" s="68" t="s">
        <v>103</v>
      </c>
      <c r="Q9" s="69"/>
      <c r="R9" s="68" t="s">
        <v>96</v>
      </c>
      <c r="S9" s="69"/>
      <c r="T9" s="68" t="s">
        <v>96</v>
      </c>
      <c r="U9" s="69"/>
      <c r="V9" s="68"/>
      <c r="W9" s="69"/>
      <c r="X9" s="68"/>
      <c r="Y9" s="69"/>
      <c r="Z9" s="68"/>
      <c r="AA9" s="69"/>
      <c r="AB9" s="68"/>
      <c r="AC9" s="69"/>
      <c r="AD9" s="68"/>
      <c r="AE9" s="69"/>
      <c r="AF9" s="68"/>
      <c r="AG9" s="69"/>
      <c r="AH9" s="68" t="s">
        <v>96</v>
      </c>
      <c r="AI9" s="69"/>
      <c r="AJ9" s="68"/>
      <c r="AK9" s="69"/>
      <c r="AL9" s="68"/>
      <c r="AM9" s="69"/>
      <c r="AN9" s="68"/>
      <c r="AO9" s="69"/>
      <c r="AP9" s="68"/>
      <c r="AQ9" s="69"/>
      <c r="AR9" s="68"/>
      <c r="AS9" s="69"/>
      <c r="AT9" s="68"/>
      <c r="AU9" s="69"/>
      <c r="AV9" s="68" t="s">
        <v>96</v>
      </c>
      <c r="AW9" s="69"/>
      <c r="AX9" s="68"/>
      <c r="AY9" s="69"/>
      <c r="AZ9" s="68"/>
      <c r="BA9" s="69"/>
      <c r="BB9" s="68"/>
      <c r="BC9" s="69"/>
      <c r="BD9" s="68"/>
      <c r="BE9" s="69"/>
      <c r="BF9" s="68"/>
      <c r="BG9" s="69"/>
      <c r="BH9" s="68"/>
      <c r="BI9" s="69"/>
      <c r="BJ9" s="68"/>
      <c r="BK9" s="70"/>
      <c r="BL9" s="67"/>
      <c r="BM9" s="110"/>
      <c r="BN9" s="112"/>
      <c r="BO9" s="104"/>
      <c r="BP9" s="104"/>
      <c r="BQ9" s="104"/>
      <c r="BR9" s="104"/>
      <c r="BS9" s="104"/>
      <c r="BT9" s="104"/>
      <c r="BU9" s="110"/>
      <c r="BV9" s="112"/>
      <c r="BW9" s="104"/>
      <c r="BX9" s="104"/>
      <c r="BY9" s="104"/>
    </row>
    <row r="10" spans="1:77" ht="11.25" customHeight="1">
      <c r="A10" s="105" t="s">
        <v>3</v>
      </c>
      <c r="B10" s="23" t="s">
        <v>95</v>
      </c>
      <c r="C10" s="26"/>
      <c r="D10" s="23"/>
      <c r="E10" s="26"/>
      <c r="F10" s="23"/>
      <c r="G10" s="26"/>
      <c r="H10" s="23" t="s">
        <v>95</v>
      </c>
      <c r="I10" s="26"/>
      <c r="J10" s="91" t="s">
        <v>28</v>
      </c>
      <c r="K10" s="26"/>
      <c r="L10" s="23"/>
      <c r="M10" s="26"/>
      <c r="N10" s="23"/>
      <c r="O10" s="26"/>
      <c r="P10" s="23" t="s">
        <v>36</v>
      </c>
      <c r="Q10" s="26"/>
      <c r="R10" s="23"/>
      <c r="S10" s="26"/>
      <c r="T10" s="23"/>
      <c r="U10" s="26"/>
      <c r="V10" s="23"/>
      <c r="W10" s="26"/>
      <c r="X10" s="23"/>
      <c r="Y10" s="26"/>
      <c r="Z10" s="23"/>
      <c r="AA10" s="26"/>
      <c r="AB10" s="23"/>
      <c r="AC10" s="26"/>
      <c r="AD10" s="23" t="s">
        <v>36</v>
      </c>
      <c r="AE10" s="26"/>
      <c r="AF10" s="23"/>
      <c r="AG10" s="26"/>
      <c r="AH10" s="23"/>
      <c r="AI10" s="26"/>
      <c r="AJ10" s="23"/>
      <c r="AK10" s="26"/>
      <c r="AL10" s="23"/>
      <c r="AM10" s="26"/>
      <c r="AN10" s="23"/>
      <c r="AO10" s="26"/>
      <c r="AP10" s="23"/>
      <c r="AQ10" s="26"/>
      <c r="AR10" s="23" t="s">
        <v>36</v>
      </c>
      <c r="AS10" s="26"/>
      <c r="AT10" s="23"/>
      <c r="AU10" s="26"/>
      <c r="AV10" s="23"/>
      <c r="AW10" s="26"/>
      <c r="AX10" s="23"/>
      <c r="AY10" s="26"/>
      <c r="AZ10" s="23"/>
      <c r="BA10" s="26"/>
      <c r="BB10" s="23"/>
      <c r="BC10" s="26"/>
      <c r="BD10" s="23"/>
      <c r="BE10" s="26"/>
      <c r="BF10" s="23" t="s">
        <v>36</v>
      </c>
      <c r="BG10" s="26"/>
      <c r="BH10" s="23"/>
      <c r="BI10" s="26"/>
      <c r="BJ10" s="23"/>
      <c r="BK10" s="28"/>
      <c r="BL10" s="5"/>
      <c r="BM10" s="107">
        <f>COUNTIF($B10:$BK10,"当")</f>
        <v>0</v>
      </c>
      <c r="BN10" s="99">
        <f>COUNTIF($B10:$BK10,"明")</f>
        <v>0</v>
      </c>
      <c r="BO10" s="101">
        <f>COUNTIF($B10:$BK10,"Ａ")</f>
        <v>0</v>
      </c>
      <c r="BP10" s="101"/>
      <c r="BQ10" s="101">
        <f>COUNTIF($B10:$BK10,"Ｃ")</f>
        <v>0</v>
      </c>
      <c r="BR10" s="101">
        <f>COUNTIF($B10:$BK10,"Ｄ")</f>
        <v>0</v>
      </c>
      <c r="BS10" s="101">
        <f>COUNTIF($B10:$BK10,"Ｅ")</f>
        <v>0</v>
      </c>
      <c r="BT10" s="101">
        <f>COUNTIF($B10:$BK10,"H当")+COUNTIF($B10:$BK10,"H明")</f>
        <v>0</v>
      </c>
      <c r="BU10" s="107">
        <f>COUNTIF($B10:$BK11,"休")</f>
        <v>4</v>
      </c>
      <c r="BV10" s="99">
        <f>COUNTIF($B10:$BK11,"年休")</f>
        <v>0</v>
      </c>
      <c r="BW10" s="101">
        <f>COUNTIF($B10:$BK11,"出張")+COUNTIF($B10:$BK11,"A出張")+COUNTIF($B10:$BK11,"P出張")</f>
        <v>1</v>
      </c>
      <c r="BX10" s="101">
        <f>COUNTIF($B10:$BK11,"HＢ")</f>
        <v>0</v>
      </c>
      <c r="BY10" s="101"/>
    </row>
    <row r="11" spans="1:77" ht="11.25" customHeight="1">
      <c r="A11" s="106"/>
      <c r="B11" s="36"/>
      <c r="C11" s="27"/>
      <c r="D11" s="36"/>
      <c r="E11" s="27"/>
      <c r="F11" s="36"/>
      <c r="G11" s="27"/>
      <c r="H11" s="36"/>
      <c r="I11" s="27"/>
      <c r="J11" s="36"/>
      <c r="K11" s="27"/>
      <c r="L11" s="36"/>
      <c r="M11" s="27"/>
      <c r="N11" s="36"/>
      <c r="O11" s="27"/>
      <c r="P11" s="36"/>
      <c r="Q11" s="27"/>
      <c r="R11" s="36" t="s">
        <v>96</v>
      </c>
      <c r="S11" s="27"/>
      <c r="T11" s="36"/>
      <c r="U11" s="27"/>
      <c r="V11" s="36" t="s">
        <v>96</v>
      </c>
      <c r="W11" s="27"/>
      <c r="X11" s="36"/>
      <c r="Y11" s="27"/>
      <c r="Z11" s="36"/>
      <c r="AA11" s="27"/>
      <c r="AB11" s="36"/>
      <c r="AC11" s="27"/>
      <c r="AD11" s="36"/>
      <c r="AE11" s="27"/>
      <c r="AF11" s="36"/>
      <c r="AG11" s="27"/>
      <c r="AH11" s="36"/>
      <c r="AI11" s="27"/>
      <c r="AJ11" s="36" t="s">
        <v>96</v>
      </c>
      <c r="AK11" s="27"/>
      <c r="AL11" s="36"/>
      <c r="AM11" s="27"/>
      <c r="AN11" s="36"/>
      <c r="AO11" s="27"/>
      <c r="AP11" s="36"/>
      <c r="AQ11" s="27"/>
      <c r="AR11" s="36"/>
      <c r="AS11" s="27"/>
      <c r="AT11" s="36"/>
      <c r="AU11" s="27"/>
      <c r="AV11" s="36"/>
      <c r="AW11" s="27"/>
      <c r="AX11" s="36" t="s">
        <v>96</v>
      </c>
      <c r="AY11" s="27"/>
      <c r="AZ11" s="36"/>
      <c r="BA11" s="27"/>
      <c r="BB11" s="36"/>
      <c r="BC11" s="27"/>
      <c r="BD11" s="36"/>
      <c r="BE11" s="27"/>
      <c r="BF11" s="36"/>
      <c r="BG11" s="27"/>
      <c r="BH11" s="36"/>
      <c r="BI11" s="27"/>
      <c r="BJ11" s="36"/>
      <c r="BK11" s="27"/>
      <c r="BL11" s="5"/>
      <c r="BM11" s="108"/>
      <c r="BN11" s="100"/>
      <c r="BO11" s="102"/>
      <c r="BP11" s="102"/>
      <c r="BQ11" s="102"/>
      <c r="BR11" s="102"/>
      <c r="BS11" s="102"/>
      <c r="BT11" s="102"/>
      <c r="BU11" s="108"/>
      <c r="BV11" s="100"/>
      <c r="BW11" s="102"/>
      <c r="BX11" s="102"/>
      <c r="BY11" s="102"/>
    </row>
    <row r="12" spans="1:77" ht="11.25" customHeight="1">
      <c r="A12" s="113" t="s">
        <v>70</v>
      </c>
      <c r="B12" s="64"/>
      <c r="C12" s="65"/>
      <c r="D12" s="64"/>
      <c r="E12" s="65"/>
      <c r="F12" s="64"/>
      <c r="G12" s="65"/>
      <c r="H12" s="64"/>
      <c r="I12" s="65"/>
      <c r="J12" s="64"/>
      <c r="K12" s="65"/>
      <c r="L12" s="64"/>
      <c r="M12" s="65"/>
      <c r="N12" s="64"/>
      <c r="O12" s="65"/>
      <c r="P12" s="64"/>
      <c r="Q12" s="65"/>
      <c r="R12" s="64"/>
      <c r="S12" s="65"/>
      <c r="T12" s="64"/>
      <c r="U12" s="65"/>
      <c r="V12" s="64"/>
      <c r="W12" s="65"/>
      <c r="X12" s="64"/>
      <c r="Y12" s="65"/>
      <c r="Z12" s="64"/>
      <c r="AA12" s="65"/>
      <c r="AB12" s="64" t="s">
        <v>36</v>
      </c>
      <c r="AC12" s="65"/>
      <c r="AD12" s="64"/>
      <c r="AE12" s="65"/>
      <c r="AF12" s="64"/>
      <c r="AG12" s="65"/>
      <c r="AH12" s="64"/>
      <c r="AI12" s="65"/>
      <c r="AJ12" s="64"/>
      <c r="AK12" s="65"/>
      <c r="AL12" s="64"/>
      <c r="AM12" s="65"/>
      <c r="AN12" s="64"/>
      <c r="AO12" s="65"/>
      <c r="AP12" s="64" t="s">
        <v>36</v>
      </c>
      <c r="AQ12" s="65"/>
      <c r="AR12" s="64"/>
      <c r="AS12" s="65"/>
      <c r="AT12" s="64"/>
      <c r="AU12" s="65"/>
      <c r="AV12" s="64"/>
      <c r="AW12" s="65"/>
      <c r="AX12" s="64"/>
      <c r="AY12" s="65"/>
      <c r="AZ12" s="64"/>
      <c r="BA12" s="65"/>
      <c r="BB12" s="64"/>
      <c r="BC12" s="65"/>
      <c r="BD12" s="64" t="s">
        <v>36</v>
      </c>
      <c r="BE12" s="65"/>
      <c r="BF12" s="64"/>
      <c r="BG12" s="65"/>
      <c r="BH12" s="64"/>
      <c r="BI12" s="65"/>
      <c r="BJ12" s="64"/>
      <c r="BK12" s="66"/>
      <c r="BL12" s="67"/>
      <c r="BM12" s="109">
        <f>COUNTIF($B12:$BK12,"当")</f>
        <v>0</v>
      </c>
      <c r="BN12" s="111">
        <f>COUNTIF($B12:$BK12,"明")</f>
        <v>0</v>
      </c>
      <c r="BO12" s="103">
        <f>COUNTIF($B12:$BK12,"Ａ")</f>
        <v>0</v>
      </c>
      <c r="BP12" s="103"/>
      <c r="BQ12" s="103">
        <f>COUNTIF($B12:$BK12,"Ｃ")</f>
        <v>0</v>
      </c>
      <c r="BR12" s="103">
        <f>COUNTIF($B12:$BK12,"Ｄ")</f>
        <v>0</v>
      </c>
      <c r="BS12" s="103">
        <f>COUNTIF($B12:$BK12,"Ｅ")</f>
        <v>0</v>
      </c>
      <c r="BT12" s="103">
        <f>COUNTIF($B12:$BK12,"H当")+COUNTIF($B12:$BK12,"H明")</f>
        <v>0</v>
      </c>
      <c r="BU12" s="109">
        <f>COUNTIF($B12:$BK13,"休")</f>
        <v>3</v>
      </c>
      <c r="BV12" s="111">
        <f>COUNTIF($B12:$BK13,"年休")</f>
        <v>0</v>
      </c>
      <c r="BW12" s="103">
        <f>COUNTIF($B12:$BK13,"出張")+COUNTIF($B12:$BK13,"A出張")+COUNTIF($B12:$BK13,"P出張")</f>
        <v>0</v>
      </c>
      <c r="BX12" s="103">
        <f>COUNTIF($B12:$BK13,"HＢ")</f>
        <v>0</v>
      </c>
      <c r="BY12" s="103"/>
    </row>
    <row r="13" spans="1:77" ht="11.25" customHeight="1">
      <c r="A13" s="114"/>
      <c r="B13" s="68"/>
      <c r="C13" s="69"/>
      <c r="D13" s="68"/>
      <c r="E13" s="69"/>
      <c r="F13" s="68"/>
      <c r="G13" s="69"/>
      <c r="H13" s="68"/>
      <c r="I13" s="69"/>
      <c r="J13" s="68" t="s">
        <v>96</v>
      </c>
      <c r="K13" s="69"/>
      <c r="L13" s="68"/>
      <c r="M13" s="69"/>
      <c r="N13" s="68"/>
      <c r="O13" s="69"/>
      <c r="P13" s="68"/>
      <c r="Q13" s="69"/>
      <c r="R13" s="68" t="s">
        <v>96</v>
      </c>
      <c r="S13" s="69"/>
      <c r="T13" s="68"/>
      <c r="U13" s="69"/>
      <c r="V13" s="68"/>
      <c r="W13" s="69"/>
      <c r="X13" s="68" t="s">
        <v>96</v>
      </c>
      <c r="Y13" s="69"/>
      <c r="Z13" s="68"/>
      <c r="AA13" s="69"/>
      <c r="AB13" s="68"/>
      <c r="AC13" s="69"/>
      <c r="AD13" s="68"/>
      <c r="AE13" s="69"/>
      <c r="AF13" s="68"/>
      <c r="AG13" s="69"/>
      <c r="AH13" s="68"/>
      <c r="AI13" s="69"/>
      <c r="AJ13" s="68"/>
      <c r="AK13" s="69"/>
      <c r="AL13" s="68" t="s">
        <v>96</v>
      </c>
      <c r="AM13" s="69"/>
      <c r="AN13" s="68"/>
      <c r="AO13" s="69"/>
      <c r="AP13" s="68"/>
      <c r="AQ13" s="69"/>
      <c r="AR13" s="68"/>
      <c r="AS13" s="69"/>
      <c r="AT13" s="68"/>
      <c r="AU13" s="69"/>
      <c r="AV13" s="68"/>
      <c r="AW13" s="69"/>
      <c r="AX13" s="68"/>
      <c r="AY13" s="69"/>
      <c r="AZ13" s="68" t="s">
        <v>96</v>
      </c>
      <c r="BA13" s="69"/>
      <c r="BB13" s="68"/>
      <c r="BC13" s="69"/>
      <c r="BD13" s="68"/>
      <c r="BE13" s="69"/>
      <c r="BF13" s="68"/>
      <c r="BG13" s="69"/>
      <c r="BH13" s="68"/>
      <c r="BI13" s="69"/>
      <c r="BJ13" s="68"/>
      <c r="BK13" s="69"/>
      <c r="BL13" s="67"/>
      <c r="BM13" s="110"/>
      <c r="BN13" s="112"/>
      <c r="BO13" s="104"/>
      <c r="BP13" s="104"/>
      <c r="BQ13" s="104"/>
      <c r="BR13" s="104"/>
      <c r="BS13" s="104"/>
      <c r="BT13" s="104"/>
      <c r="BU13" s="110"/>
      <c r="BV13" s="112"/>
      <c r="BW13" s="104"/>
      <c r="BX13" s="104"/>
      <c r="BY13" s="104"/>
    </row>
    <row r="14" spans="1:77" ht="11.25" customHeight="1">
      <c r="A14" s="105" t="s">
        <v>71</v>
      </c>
      <c r="B14" s="23"/>
      <c r="C14" s="26"/>
      <c r="D14" s="23"/>
      <c r="E14" s="26"/>
      <c r="F14" s="23"/>
      <c r="G14" s="26"/>
      <c r="H14" s="23"/>
      <c r="I14" s="26"/>
      <c r="J14" s="23"/>
      <c r="K14" s="26"/>
      <c r="L14" s="23"/>
      <c r="M14" s="26"/>
      <c r="N14" s="23"/>
      <c r="O14" s="26"/>
      <c r="P14" s="23"/>
      <c r="Q14" s="26"/>
      <c r="R14" s="91" t="s">
        <v>28</v>
      </c>
      <c r="S14" s="26"/>
      <c r="T14" s="23"/>
      <c r="U14" s="26"/>
      <c r="V14" s="23"/>
      <c r="W14" s="26"/>
      <c r="X14" s="23"/>
      <c r="Y14" s="26"/>
      <c r="Z14" s="23"/>
      <c r="AA14" s="26"/>
      <c r="AB14" s="23"/>
      <c r="AC14" s="26"/>
      <c r="AD14" s="23"/>
      <c r="AE14" s="26"/>
      <c r="AF14" s="23"/>
      <c r="AG14" s="26"/>
      <c r="AH14" s="23"/>
      <c r="AI14" s="26"/>
      <c r="AJ14" s="23" t="s">
        <v>36</v>
      </c>
      <c r="AK14" s="26"/>
      <c r="AL14" s="23"/>
      <c r="AM14" s="26"/>
      <c r="AN14" s="23" t="s">
        <v>36</v>
      </c>
      <c r="AO14" s="26"/>
      <c r="AP14" s="23"/>
      <c r="AQ14" s="26"/>
      <c r="AR14" s="23"/>
      <c r="AS14" s="26"/>
      <c r="AT14" s="23"/>
      <c r="AU14" s="26"/>
      <c r="AV14" s="23"/>
      <c r="AW14" s="26"/>
      <c r="AX14" s="23"/>
      <c r="AY14" s="26"/>
      <c r="AZ14" s="23"/>
      <c r="BA14" s="26"/>
      <c r="BB14" s="23"/>
      <c r="BC14" s="26"/>
      <c r="BD14" s="23"/>
      <c r="BE14" s="26"/>
      <c r="BF14" s="23"/>
      <c r="BG14" s="26"/>
      <c r="BH14" s="23"/>
      <c r="BI14" s="26"/>
      <c r="BJ14" s="23"/>
      <c r="BK14" s="28"/>
      <c r="BL14" s="5"/>
      <c r="BM14" s="107">
        <f>COUNTIF($B14:$BK14,"当")</f>
        <v>0</v>
      </c>
      <c r="BN14" s="99">
        <f>COUNTIF($B14:$BK14,"明")</f>
        <v>0</v>
      </c>
      <c r="BO14" s="101">
        <f>COUNTIF($B14:$BK14,"Ａ")</f>
        <v>0</v>
      </c>
      <c r="BP14" s="101"/>
      <c r="BQ14" s="101">
        <f>COUNTIF($B14:$BK14,"Ｃ")</f>
        <v>0</v>
      </c>
      <c r="BR14" s="101">
        <f>COUNTIF($B14:$BK14,"Ｄ")</f>
        <v>0</v>
      </c>
      <c r="BS14" s="101">
        <f>COUNTIF($B14:$BK14,"Ｅ")</f>
        <v>0</v>
      </c>
      <c r="BT14" s="101">
        <f>COUNTIF($B14:$BK14,"H当")+COUNTIF($B14:$BK14,"H明")</f>
        <v>0</v>
      </c>
      <c r="BU14" s="107">
        <f>COUNTIF($B14:$BK15,"休")</f>
        <v>2</v>
      </c>
      <c r="BV14" s="99">
        <f>COUNTIF($B14:$BK15,"年休")</f>
        <v>0</v>
      </c>
      <c r="BW14" s="101">
        <f>COUNTIF($B14:$BK15,"出張")+COUNTIF($B14:$BK15,"A出張")+COUNTIF($B14:$BK15,"P出張")</f>
        <v>1</v>
      </c>
      <c r="BX14" s="101">
        <f>COUNTIF($B14:$BK15,"HＢ")</f>
        <v>0</v>
      </c>
      <c r="BY14" s="101"/>
    </row>
    <row r="15" spans="1:77" ht="11.25" customHeight="1">
      <c r="A15" s="106"/>
      <c r="B15" s="36" t="s">
        <v>117</v>
      </c>
      <c r="C15" s="27"/>
      <c r="D15" s="36" t="s">
        <v>96</v>
      </c>
      <c r="E15" s="27"/>
      <c r="F15" s="36"/>
      <c r="G15" s="27"/>
      <c r="H15" s="36"/>
      <c r="I15" s="27"/>
      <c r="J15" s="36"/>
      <c r="K15" s="27"/>
      <c r="L15" s="36"/>
      <c r="M15" s="27"/>
      <c r="N15" s="36"/>
      <c r="O15" s="27"/>
      <c r="P15" s="36"/>
      <c r="Q15" s="27"/>
      <c r="R15" s="36"/>
      <c r="S15" s="27"/>
      <c r="T15" s="36" t="s">
        <v>96</v>
      </c>
      <c r="U15" s="27"/>
      <c r="V15" s="36"/>
      <c r="W15" s="27"/>
      <c r="X15" s="36"/>
      <c r="Y15" s="27"/>
      <c r="Z15" s="36"/>
      <c r="AA15" s="27"/>
      <c r="AB15" s="36"/>
      <c r="AC15" s="27"/>
      <c r="AD15" s="36"/>
      <c r="AE15" s="27"/>
      <c r="AF15" s="36"/>
      <c r="AG15" s="27"/>
      <c r="AH15" s="36" t="s">
        <v>96</v>
      </c>
      <c r="AI15" s="27"/>
      <c r="AJ15" s="36"/>
      <c r="AK15" s="27"/>
      <c r="AL15" s="36" t="s">
        <v>96</v>
      </c>
      <c r="AM15" s="27"/>
      <c r="AN15" s="36"/>
      <c r="AO15" s="27"/>
      <c r="AP15" s="36"/>
      <c r="AQ15" s="27"/>
      <c r="AR15" s="36"/>
      <c r="AS15" s="27"/>
      <c r="AT15" s="36"/>
      <c r="AU15" s="27"/>
      <c r="AV15" s="36" t="s">
        <v>96</v>
      </c>
      <c r="AW15" s="27"/>
      <c r="AX15" s="36"/>
      <c r="AY15" s="27"/>
      <c r="AZ15" s="36"/>
      <c r="BA15" s="27"/>
      <c r="BB15" s="36"/>
      <c r="BC15" s="27"/>
      <c r="BD15" s="36" t="s">
        <v>104</v>
      </c>
      <c r="BE15" s="27"/>
      <c r="BF15" s="36"/>
      <c r="BG15" s="27"/>
      <c r="BH15" s="36"/>
      <c r="BI15" s="27"/>
      <c r="BJ15" s="36"/>
      <c r="BK15" s="27"/>
      <c r="BL15" s="5"/>
      <c r="BM15" s="108"/>
      <c r="BN15" s="100"/>
      <c r="BO15" s="102"/>
      <c r="BP15" s="102"/>
      <c r="BQ15" s="102"/>
      <c r="BR15" s="102"/>
      <c r="BS15" s="102"/>
      <c r="BT15" s="102"/>
      <c r="BU15" s="108"/>
      <c r="BV15" s="100"/>
      <c r="BW15" s="102"/>
      <c r="BX15" s="102"/>
      <c r="BY15" s="102"/>
    </row>
    <row r="16" spans="1:77" ht="11.25" customHeight="1">
      <c r="A16" s="113" t="s">
        <v>79</v>
      </c>
      <c r="B16" s="64"/>
      <c r="C16" s="65"/>
      <c r="D16" s="64"/>
      <c r="E16" s="65"/>
      <c r="F16" s="64"/>
      <c r="G16" s="65"/>
      <c r="H16" s="64" t="s">
        <v>95</v>
      </c>
      <c r="I16" s="65"/>
      <c r="J16" s="78" t="s">
        <v>28</v>
      </c>
      <c r="K16" s="65"/>
      <c r="L16" s="64" t="s">
        <v>36</v>
      </c>
      <c r="M16" s="65"/>
      <c r="N16" s="64" t="s">
        <v>36</v>
      </c>
      <c r="O16" s="65"/>
      <c r="P16" s="64"/>
      <c r="Q16" s="65"/>
      <c r="R16" s="64"/>
      <c r="S16" s="65"/>
      <c r="T16" s="64"/>
      <c r="U16" s="65"/>
      <c r="V16" s="64"/>
      <c r="W16" s="65"/>
      <c r="X16" s="64"/>
      <c r="Y16" s="65"/>
      <c r="Z16" s="64"/>
      <c r="AA16" s="65"/>
      <c r="AB16" s="64"/>
      <c r="AC16" s="65"/>
      <c r="AD16" s="64"/>
      <c r="AE16" s="65"/>
      <c r="AF16" s="64"/>
      <c r="AG16" s="65"/>
      <c r="AH16" s="64"/>
      <c r="AI16" s="65"/>
      <c r="AJ16" s="64"/>
      <c r="AK16" s="65"/>
      <c r="AL16" s="64"/>
      <c r="AM16" s="65"/>
      <c r="AN16" s="64"/>
      <c r="AO16" s="65"/>
      <c r="AP16" s="64"/>
      <c r="AQ16" s="65"/>
      <c r="AR16" s="64"/>
      <c r="AS16" s="65"/>
      <c r="AT16" s="64"/>
      <c r="AU16" s="65"/>
      <c r="AV16" s="64"/>
      <c r="AW16" s="65"/>
      <c r="AX16" s="64"/>
      <c r="AY16" s="65"/>
      <c r="AZ16" s="64"/>
      <c r="BA16" s="65"/>
      <c r="BB16" s="64"/>
      <c r="BC16" s="65"/>
      <c r="BD16" s="64" t="s">
        <v>36</v>
      </c>
      <c r="BE16" s="65"/>
      <c r="BF16" s="64"/>
      <c r="BG16" s="65"/>
      <c r="BH16" s="64"/>
      <c r="BI16" s="65"/>
      <c r="BJ16" s="64"/>
      <c r="BK16" s="66"/>
      <c r="BL16" s="67"/>
      <c r="BM16" s="109">
        <f>COUNTIF($B16:$BK16,"当")</f>
        <v>0</v>
      </c>
      <c r="BN16" s="111">
        <f>COUNTIF($B16:$BK16,"明")</f>
        <v>0</v>
      </c>
      <c r="BO16" s="103">
        <f>COUNTIF($B16:$BK16,"Ａ")</f>
        <v>0</v>
      </c>
      <c r="BP16" s="103"/>
      <c r="BQ16" s="103">
        <f>COUNTIF($B16:$BK16,"Ｃ")</f>
        <v>0</v>
      </c>
      <c r="BR16" s="103">
        <f>COUNTIF($B16:$BK16,"Ｄ")</f>
        <v>0</v>
      </c>
      <c r="BS16" s="103">
        <f>COUNTIF($B16:$BK16,"Ｅ")</f>
        <v>0</v>
      </c>
      <c r="BT16" s="103">
        <f>COUNTIF($B16:$BK16,"H当")+COUNTIF($B16:$BK16,"H明")</f>
        <v>0</v>
      </c>
      <c r="BU16" s="109">
        <f>COUNTIF($B16:$BK17,"休")</f>
        <v>3</v>
      </c>
      <c r="BV16" s="111">
        <f>COUNTIF($B16:$BK17,"年休")</f>
        <v>0</v>
      </c>
      <c r="BW16" s="103">
        <f>COUNTIF($B16:$BK17,"出張")+COUNTIF($B16:$BK17,"A出張")+COUNTIF($B16:$BK17,"P出張")</f>
        <v>1</v>
      </c>
      <c r="BX16" s="103">
        <f>COUNTIF($B16:$BK17,"HＢ")</f>
        <v>0</v>
      </c>
      <c r="BY16" s="103"/>
    </row>
    <row r="17" spans="1:77" ht="11.25" customHeight="1">
      <c r="A17" s="114"/>
      <c r="B17" s="68"/>
      <c r="C17" s="69"/>
      <c r="D17" s="68" t="s">
        <v>115</v>
      </c>
      <c r="E17" s="69"/>
      <c r="F17" s="68"/>
      <c r="G17" s="69"/>
      <c r="H17" s="68"/>
      <c r="I17" s="69"/>
      <c r="J17" s="68"/>
      <c r="K17" s="69"/>
      <c r="L17" s="68"/>
      <c r="M17" s="69"/>
      <c r="N17" s="68"/>
      <c r="O17" s="69"/>
      <c r="P17" s="68"/>
      <c r="Q17" s="69"/>
      <c r="R17" s="68" t="s">
        <v>96</v>
      </c>
      <c r="S17" s="69"/>
      <c r="T17" s="68"/>
      <c r="U17" s="69"/>
      <c r="V17" s="68"/>
      <c r="W17" s="69"/>
      <c r="X17" s="68" t="s">
        <v>96</v>
      </c>
      <c r="Y17" s="69"/>
      <c r="Z17" s="68"/>
      <c r="AA17" s="69"/>
      <c r="AB17" s="68"/>
      <c r="AC17" s="69"/>
      <c r="AD17" s="68"/>
      <c r="AE17" s="69"/>
      <c r="AF17" s="68"/>
      <c r="AG17" s="69"/>
      <c r="AH17" s="68"/>
      <c r="AI17" s="69"/>
      <c r="AJ17" s="68" t="s">
        <v>105</v>
      </c>
      <c r="AK17" s="69"/>
      <c r="AL17" s="68" t="s">
        <v>96</v>
      </c>
      <c r="AM17" s="69"/>
      <c r="AN17" s="68"/>
      <c r="AO17" s="69"/>
      <c r="AP17" s="68"/>
      <c r="AQ17" s="69"/>
      <c r="AR17" s="68"/>
      <c r="AS17" s="69"/>
      <c r="AT17" s="68"/>
      <c r="AU17" s="69"/>
      <c r="AV17" s="68"/>
      <c r="AW17" s="69"/>
      <c r="AX17" s="68"/>
      <c r="AY17" s="69"/>
      <c r="AZ17" s="68" t="s">
        <v>106</v>
      </c>
      <c r="BA17" s="69"/>
      <c r="BB17" s="68"/>
      <c r="BC17" s="69"/>
      <c r="BD17" s="68"/>
      <c r="BE17" s="69"/>
      <c r="BF17" s="68"/>
      <c r="BG17" s="69"/>
      <c r="BH17" s="68"/>
      <c r="BI17" s="69"/>
      <c r="BJ17" s="68"/>
      <c r="BK17" s="70"/>
      <c r="BL17" s="67"/>
      <c r="BM17" s="110"/>
      <c r="BN17" s="112"/>
      <c r="BO17" s="104"/>
      <c r="BP17" s="104"/>
      <c r="BQ17" s="104"/>
      <c r="BR17" s="104"/>
      <c r="BS17" s="104"/>
      <c r="BT17" s="104"/>
      <c r="BU17" s="110"/>
      <c r="BV17" s="112"/>
      <c r="BW17" s="104"/>
      <c r="BX17" s="104"/>
      <c r="BY17" s="104"/>
    </row>
    <row r="18" spans="1:77" ht="11.25" customHeight="1">
      <c r="A18" s="105" t="s">
        <v>4</v>
      </c>
      <c r="B18" s="23" t="s">
        <v>36</v>
      </c>
      <c r="C18" s="26"/>
      <c r="D18" s="23" t="s">
        <v>95</v>
      </c>
      <c r="E18" s="26"/>
      <c r="F18" s="23"/>
      <c r="G18" s="26"/>
      <c r="H18" s="23" t="s">
        <v>36</v>
      </c>
      <c r="I18" s="26"/>
      <c r="J18" s="23"/>
      <c r="K18" s="26"/>
      <c r="L18" s="23"/>
      <c r="M18" s="26"/>
      <c r="N18" s="23"/>
      <c r="O18" s="26"/>
      <c r="P18" s="23"/>
      <c r="Q18" s="26"/>
      <c r="R18" s="23"/>
      <c r="S18" s="26"/>
      <c r="T18" s="23"/>
      <c r="U18" s="26"/>
      <c r="V18" s="23"/>
      <c r="W18" s="26"/>
      <c r="X18" s="23"/>
      <c r="Y18" s="26"/>
      <c r="Z18" s="23"/>
      <c r="AA18" s="26"/>
      <c r="AB18" s="23"/>
      <c r="AC18" s="26"/>
      <c r="AD18" s="23"/>
      <c r="AE18" s="26"/>
      <c r="AF18" s="23"/>
      <c r="AG18" s="26"/>
      <c r="AH18" s="23"/>
      <c r="AI18" s="26"/>
      <c r="AJ18" s="23"/>
      <c r="AK18" s="26"/>
      <c r="AL18" s="23"/>
      <c r="AM18" s="26"/>
      <c r="AN18" s="23"/>
      <c r="AO18" s="26"/>
      <c r="AP18" s="23"/>
      <c r="AQ18" s="26"/>
      <c r="AR18" s="23"/>
      <c r="AS18" s="26"/>
      <c r="AT18" s="23"/>
      <c r="AU18" s="26"/>
      <c r="AV18" s="23"/>
      <c r="AW18" s="26"/>
      <c r="AX18" s="23"/>
      <c r="AY18" s="26"/>
      <c r="AZ18" s="23"/>
      <c r="BA18" s="26"/>
      <c r="BB18" s="23"/>
      <c r="BC18" s="26"/>
      <c r="BD18" s="23"/>
      <c r="BE18" s="26"/>
      <c r="BF18" s="23"/>
      <c r="BG18" s="26"/>
      <c r="BH18" s="23"/>
      <c r="BI18" s="26"/>
      <c r="BJ18" s="23"/>
      <c r="BK18" s="28"/>
      <c r="BL18" s="5"/>
      <c r="BM18" s="107">
        <f>COUNTIF($B18:$BK18,"当")</f>
        <v>0</v>
      </c>
      <c r="BN18" s="99">
        <f>COUNTIF($B18:$BK18,"明")</f>
        <v>0</v>
      </c>
      <c r="BO18" s="101">
        <f>COUNTIF($B18:$BK18,"Ａ")</f>
        <v>0</v>
      </c>
      <c r="BP18" s="101"/>
      <c r="BQ18" s="101">
        <f>COUNTIF($B18:$BK18,"Ｃ")</f>
        <v>0</v>
      </c>
      <c r="BR18" s="101">
        <f>COUNTIF($B18:$BK18,"Ｄ")</f>
        <v>0</v>
      </c>
      <c r="BS18" s="101">
        <f>COUNTIF($B18:$BK18,"Ｅ")</f>
        <v>0</v>
      </c>
      <c r="BT18" s="101">
        <f>COUNTIF($B18:$BK18,"H当")+COUNTIF($B18:$BK18,"H明")</f>
        <v>0</v>
      </c>
      <c r="BU18" s="107">
        <f>COUNTIF($B18:$BK19,"休")</f>
        <v>2</v>
      </c>
      <c r="BV18" s="99">
        <f>COUNTIF($B18:$BK19,"年休")</f>
        <v>0</v>
      </c>
      <c r="BW18" s="101">
        <f>COUNTIF($B18:$BK19,"出張")+COUNTIF($B18:$BK19,"A出張")+COUNTIF($B18:$BK19,"P出張")</f>
        <v>0</v>
      </c>
      <c r="BX18" s="101">
        <f>COUNTIF($B18:$BK19,"HＢ")</f>
        <v>0</v>
      </c>
      <c r="BY18" s="101"/>
    </row>
    <row r="19" spans="1:77" ht="11.25" customHeight="1">
      <c r="A19" s="106"/>
      <c r="B19" s="36"/>
      <c r="C19" s="27"/>
      <c r="D19" s="36"/>
      <c r="E19" s="27"/>
      <c r="F19" s="36"/>
      <c r="G19" s="27"/>
      <c r="H19" s="36"/>
      <c r="I19" s="27"/>
      <c r="J19" s="36" t="s">
        <v>107</v>
      </c>
      <c r="K19" s="27"/>
      <c r="L19" s="36"/>
      <c r="M19" s="27"/>
      <c r="N19" s="36"/>
      <c r="O19" s="27"/>
      <c r="P19" s="36"/>
      <c r="Q19" s="27"/>
      <c r="R19" s="36" t="s">
        <v>96</v>
      </c>
      <c r="S19" s="27"/>
      <c r="T19" s="36"/>
      <c r="U19" s="27"/>
      <c r="V19" s="36" t="s">
        <v>96</v>
      </c>
      <c r="W19" s="27"/>
      <c r="X19" s="36"/>
      <c r="Y19" s="27"/>
      <c r="Z19" s="36"/>
      <c r="AA19" s="27"/>
      <c r="AB19" s="36"/>
      <c r="AC19" s="27"/>
      <c r="AD19" s="36"/>
      <c r="AE19" s="27"/>
      <c r="AF19" s="36"/>
      <c r="AG19" s="27"/>
      <c r="AH19" s="36"/>
      <c r="AI19" s="27"/>
      <c r="AJ19" s="36" t="s">
        <v>96</v>
      </c>
      <c r="AK19" s="27"/>
      <c r="AL19" s="36"/>
      <c r="AM19" s="27"/>
      <c r="AN19" s="36"/>
      <c r="AO19" s="27"/>
      <c r="AP19" s="36"/>
      <c r="AQ19" s="27"/>
      <c r="AR19" s="36"/>
      <c r="AS19" s="27"/>
      <c r="AT19" s="36"/>
      <c r="AU19" s="27"/>
      <c r="AV19" s="36" t="s">
        <v>105</v>
      </c>
      <c r="AW19" s="27"/>
      <c r="AX19" s="36" t="s">
        <v>96</v>
      </c>
      <c r="AY19" s="27"/>
      <c r="AZ19" s="36" t="s">
        <v>105</v>
      </c>
      <c r="BA19" s="27"/>
      <c r="BB19" s="36"/>
      <c r="BC19" s="27"/>
      <c r="BD19" s="36"/>
      <c r="BE19" s="27"/>
      <c r="BF19" s="36"/>
      <c r="BG19" s="27"/>
      <c r="BH19" s="36"/>
      <c r="BI19" s="27"/>
      <c r="BJ19" s="36"/>
      <c r="BK19" s="27"/>
      <c r="BL19" s="5"/>
      <c r="BM19" s="108"/>
      <c r="BN19" s="100"/>
      <c r="BO19" s="102"/>
      <c r="BP19" s="102"/>
      <c r="BQ19" s="102"/>
      <c r="BR19" s="102"/>
      <c r="BS19" s="102"/>
      <c r="BT19" s="102"/>
      <c r="BU19" s="108"/>
      <c r="BV19" s="100"/>
      <c r="BW19" s="102"/>
      <c r="BX19" s="102"/>
      <c r="BY19" s="102"/>
    </row>
    <row r="20" spans="1:77" ht="11.25" customHeight="1">
      <c r="A20" s="113" t="s">
        <v>5</v>
      </c>
      <c r="B20" s="64" t="s">
        <v>20</v>
      </c>
      <c r="C20" s="65"/>
      <c r="D20" s="64"/>
      <c r="E20" s="65"/>
      <c r="F20" s="64"/>
      <c r="G20" s="65"/>
      <c r="H20" s="64" t="s">
        <v>95</v>
      </c>
      <c r="I20" s="65">
        <v>2</v>
      </c>
      <c r="J20" s="64"/>
      <c r="K20" s="65"/>
      <c r="L20" s="64"/>
      <c r="M20" s="65"/>
      <c r="N20" s="64"/>
      <c r="O20" s="65"/>
      <c r="P20" s="64"/>
      <c r="Q20" s="65"/>
      <c r="R20" s="64"/>
      <c r="S20" s="65"/>
      <c r="T20" s="64"/>
      <c r="U20" s="65"/>
      <c r="V20" s="64"/>
      <c r="W20" s="65"/>
      <c r="X20" s="64"/>
      <c r="Y20" s="65"/>
      <c r="Z20" s="64" t="s">
        <v>36</v>
      </c>
      <c r="AA20" s="65"/>
      <c r="AB20" s="64"/>
      <c r="AC20" s="65"/>
      <c r="AD20" s="64"/>
      <c r="AE20" s="65"/>
      <c r="AF20" s="64"/>
      <c r="AG20" s="65"/>
      <c r="AH20" s="64"/>
      <c r="AI20" s="65"/>
      <c r="AJ20" s="64"/>
      <c r="AK20" s="65"/>
      <c r="AL20" s="64"/>
      <c r="AM20" s="65"/>
      <c r="AN20" s="64"/>
      <c r="AO20" s="65"/>
      <c r="AP20" s="64"/>
      <c r="AQ20" s="65"/>
      <c r="AR20" s="64"/>
      <c r="AS20" s="65"/>
      <c r="AT20" s="64"/>
      <c r="AU20" s="65"/>
      <c r="AV20" s="64"/>
      <c r="AW20" s="65"/>
      <c r="AX20" s="64"/>
      <c r="AY20" s="65"/>
      <c r="AZ20" s="64"/>
      <c r="BA20" s="65"/>
      <c r="BB20" s="64" t="s">
        <v>36</v>
      </c>
      <c r="BC20" s="65"/>
      <c r="BD20" s="64"/>
      <c r="BE20" s="65"/>
      <c r="BF20" s="64"/>
      <c r="BG20" s="65"/>
      <c r="BH20" s="64"/>
      <c r="BI20" s="65"/>
      <c r="BJ20" s="64"/>
      <c r="BK20" s="66"/>
      <c r="BL20" s="67"/>
      <c r="BM20" s="109">
        <f>COUNTIF($B20:$BK20,"当")</f>
        <v>0</v>
      </c>
      <c r="BN20" s="111">
        <f>COUNTIF($B20:$BK20,"明")</f>
        <v>1</v>
      </c>
      <c r="BO20" s="103">
        <f>COUNTIF($B20:$BK20,"Ａ")</f>
        <v>0</v>
      </c>
      <c r="BP20" s="103"/>
      <c r="BQ20" s="103">
        <f>COUNTIF($B20:$BK20,"Ｃ")</f>
        <v>0</v>
      </c>
      <c r="BR20" s="103">
        <f>COUNTIF($B20:$BK20,"Ｄ")</f>
        <v>0</v>
      </c>
      <c r="BS20" s="103">
        <f>COUNTIF($B20:$BK20,"Ｅ")</f>
        <v>0</v>
      </c>
      <c r="BT20" s="103">
        <f>COUNTIF($B20:$BK20,"H当")+COUNTIF($B20:$BK20,"H明")</f>
        <v>0</v>
      </c>
      <c r="BU20" s="109">
        <f>COUNTIF($B20:$BK21,"休")</f>
        <v>2</v>
      </c>
      <c r="BV20" s="111">
        <f>COUNTIF($B20:$BK21,"年休")</f>
        <v>0</v>
      </c>
      <c r="BW20" s="103">
        <f>COUNTIF($B20:$BK21,"出張")+COUNTIF($B20:$BK21,"A出張")+COUNTIF($B20:$BK21,"P出張")</f>
        <v>0</v>
      </c>
      <c r="BX20" s="103">
        <f>COUNTIF($B20:$BK21,"HＢ")</f>
        <v>0</v>
      </c>
      <c r="BY20" s="103"/>
    </row>
    <row r="21" spans="1:77" ht="11.25" customHeight="1">
      <c r="A21" s="114"/>
      <c r="B21" s="68"/>
      <c r="C21" s="69"/>
      <c r="D21" s="68"/>
      <c r="E21" s="69"/>
      <c r="F21" s="68"/>
      <c r="G21" s="69"/>
      <c r="H21" s="68"/>
      <c r="I21" s="69"/>
      <c r="J21" s="68"/>
      <c r="K21" s="69"/>
      <c r="L21" s="68"/>
      <c r="M21" s="69"/>
      <c r="N21" s="68"/>
      <c r="O21" s="69"/>
      <c r="P21" s="68" t="s">
        <v>96</v>
      </c>
      <c r="Q21" s="69"/>
      <c r="R21" s="68" t="s">
        <v>96</v>
      </c>
      <c r="S21" s="69"/>
      <c r="T21" s="68" t="s">
        <v>108</v>
      </c>
      <c r="U21" s="69"/>
      <c r="V21" s="68" t="s">
        <v>108</v>
      </c>
      <c r="W21" s="69"/>
      <c r="X21" s="68"/>
      <c r="Y21" s="69"/>
      <c r="Z21" s="68"/>
      <c r="AA21" s="69"/>
      <c r="AB21" s="68"/>
      <c r="AC21" s="69"/>
      <c r="AD21" s="68" t="s">
        <v>96</v>
      </c>
      <c r="AE21" s="69"/>
      <c r="AF21" s="68"/>
      <c r="AG21" s="69"/>
      <c r="AH21" s="68"/>
      <c r="AI21" s="69"/>
      <c r="AJ21" s="68"/>
      <c r="AK21" s="69"/>
      <c r="AL21" s="68"/>
      <c r="AM21" s="69"/>
      <c r="AN21" s="68"/>
      <c r="AO21" s="69"/>
      <c r="AP21" s="68"/>
      <c r="AQ21" s="69"/>
      <c r="AR21" s="68" t="s">
        <v>96</v>
      </c>
      <c r="AS21" s="69"/>
      <c r="AT21" s="68"/>
      <c r="AU21" s="69"/>
      <c r="AV21" s="68" t="s">
        <v>108</v>
      </c>
      <c r="AW21" s="69"/>
      <c r="AX21" s="68"/>
      <c r="AY21" s="69"/>
      <c r="AZ21" s="68"/>
      <c r="BA21" s="69"/>
      <c r="BB21" s="68"/>
      <c r="BC21" s="69"/>
      <c r="BD21" s="68"/>
      <c r="BE21" s="69"/>
      <c r="BF21" s="68"/>
      <c r="BG21" s="69"/>
      <c r="BH21" s="68"/>
      <c r="BI21" s="69"/>
      <c r="BJ21" s="68"/>
      <c r="BK21" s="70"/>
      <c r="BL21" s="67"/>
      <c r="BM21" s="110"/>
      <c r="BN21" s="112"/>
      <c r="BO21" s="104"/>
      <c r="BP21" s="104"/>
      <c r="BQ21" s="104"/>
      <c r="BR21" s="104"/>
      <c r="BS21" s="104"/>
      <c r="BT21" s="104"/>
      <c r="BU21" s="110"/>
      <c r="BV21" s="112"/>
      <c r="BW21" s="104"/>
      <c r="BX21" s="104"/>
      <c r="BY21" s="104"/>
    </row>
    <row r="22" spans="1:77" ht="11.25" customHeight="1">
      <c r="A22" s="105" t="s">
        <v>75</v>
      </c>
      <c r="B22" s="23" t="s">
        <v>95</v>
      </c>
      <c r="C22" s="26"/>
      <c r="D22" s="23"/>
      <c r="E22" s="26"/>
      <c r="F22" s="23"/>
      <c r="G22" s="26"/>
      <c r="H22" s="23"/>
      <c r="I22" s="26"/>
      <c r="J22" s="23"/>
      <c r="K22" s="26"/>
      <c r="L22" s="23"/>
      <c r="M22" s="26"/>
      <c r="N22" s="23"/>
      <c r="O22" s="26"/>
      <c r="P22" s="23"/>
      <c r="Q22" s="26"/>
      <c r="R22" s="23"/>
      <c r="S22" s="26"/>
      <c r="T22" s="23"/>
      <c r="U22" s="26"/>
      <c r="V22" s="23" t="s">
        <v>36</v>
      </c>
      <c r="W22" s="26"/>
      <c r="X22" s="23"/>
      <c r="Y22" s="26"/>
      <c r="Z22" s="23"/>
      <c r="AA22" s="26"/>
      <c r="AB22" s="23"/>
      <c r="AC22" s="26"/>
      <c r="AD22" s="23"/>
      <c r="AE22" s="26"/>
      <c r="AF22" s="23"/>
      <c r="AG22" s="26"/>
      <c r="AH22" s="23"/>
      <c r="AI22" s="26"/>
      <c r="AJ22" s="23"/>
      <c r="AK22" s="26"/>
      <c r="AL22" s="23"/>
      <c r="AM22" s="26"/>
      <c r="AN22" s="91" t="s">
        <v>28</v>
      </c>
      <c r="AO22" s="26"/>
      <c r="AP22" s="23"/>
      <c r="AQ22" s="26"/>
      <c r="AR22" s="23"/>
      <c r="AS22" s="26"/>
      <c r="AT22" s="23"/>
      <c r="AU22" s="26"/>
      <c r="AV22" s="23"/>
      <c r="AW22" s="26"/>
      <c r="AX22" s="23"/>
      <c r="AY22" s="26"/>
      <c r="AZ22" s="23"/>
      <c r="BA22" s="26"/>
      <c r="BB22" s="23"/>
      <c r="BC22" s="26"/>
      <c r="BD22" s="23" t="s">
        <v>36</v>
      </c>
      <c r="BE22" s="26"/>
      <c r="BF22" s="23"/>
      <c r="BG22" s="26"/>
      <c r="BH22" s="23"/>
      <c r="BI22" s="26"/>
      <c r="BJ22" s="23"/>
      <c r="BK22" s="28"/>
      <c r="BL22" s="5"/>
      <c r="BM22" s="107">
        <f>COUNTIF($B22:$BK22,"当")</f>
        <v>0</v>
      </c>
      <c r="BN22" s="99">
        <f>COUNTIF($B22:$BK22,"明")</f>
        <v>0</v>
      </c>
      <c r="BO22" s="101">
        <f>COUNTIF($B22:$BK22,"Ａ")</f>
        <v>0</v>
      </c>
      <c r="BP22" s="101"/>
      <c r="BQ22" s="101">
        <f>COUNTIF($B22:$BK22,"Ｃ")</f>
        <v>0</v>
      </c>
      <c r="BR22" s="101">
        <f>COUNTIF($B22:$BK22,"Ｄ")</f>
        <v>0</v>
      </c>
      <c r="BS22" s="101">
        <f>COUNTIF($B22:$BK22,"Ｅ")</f>
        <v>0</v>
      </c>
      <c r="BT22" s="101">
        <f>COUNTIF($B22:$BK22,"H当")+COUNTIF($B22:$BK22,"H明")</f>
        <v>0</v>
      </c>
      <c r="BU22" s="107">
        <f>COUNTIF($B22:$BK23,"休")</f>
        <v>2</v>
      </c>
      <c r="BV22" s="99">
        <f>COUNTIF($B22:$BK23,"年休")</f>
        <v>0</v>
      </c>
      <c r="BW22" s="101">
        <f>COUNTIF($B22:$BK23,"出張")+COUNTIF($B22:$BK23,"A出張")+COUNTIF($B22:$BK23,"P出張")</f>
        <v>1</v>
      </c>
      <c r="BX22" s="101">
        <f>COUNTIF($B22:$BK23,"HＢ")</f>
        <v>0</v>
      </c>
      <c r="BY22" s="101"/>
    </row>
    <row r="23" spans="1:77" ht="11.25" customHeight="1">
      <c r="A23" s="106"/>
      <c r="B23" s="36"/>
      <c r="C23" s="27"/>
      <c r="D23" s="36"/>
      <c r="E23" s="27"/>
      <c r="F23" s="36"/>
      <c r="G23" s="27"/>
      <c r="H23" s="36"/>
      <c r="I23" s="27"/>
      <c r="J23" s="36"/>
      <c r="K23" s="27"/>
      <c r="L23" s="36"/>
      <c r="M23" s="27"/>
      <c r="N23" s="36"/>
      <c r="O23" s="27"/>
      <c r="P23" s="36"/>
      <c r="Q23" s="27"/>
      <c r="R23" s="36" t="s">
        <v>96</v>
      </c>
      <c r="S23" s="27"/>
      <c r="T23" s="36" t="s">
        <v>96</v>
      </c>
      <c r="U23" s="27"/>
      <c r="V23" s="36"/>
      <c r="W23" s="27"/>
      <c r="X23" s="36"/>
      <c r="Y23" s="27"/>
      <c r="Z23" s="36"/>
      <c r="AA23" s="27"/>
      <c r="AB23" s="36"/>
      <c r="AC23" s="27"/>
      <c r="AD23" s="36"/>
      <c r="AE23" s="27"/>
      <c r="AF23" s="36"/>
      <c r="AG23" s="27"/>
      <c r="AH23" s="36" t="s">
        <v>96</v>
      </c>
      <c r="AI23" s="27"/>
      <c r="AJ23" s="36"/>
      <c r="AK23" s="27"/>
      <c r="AL23" s="36" t="s">
        <v>108</v>
      </c>
      <c r="AM23" s="27"/>
      <c r="AN23" s="36"/>
      <c r="AO23" s="27"/>
      <c r="AP23" s="36"/>
      <c r="AQ23" s="27"/>
      <c r="AR23" s="36"/>
      <c r="AS23" s="27"/>
      <c r="AT23" s="36" t="s">
        <v>96</v>
      </c>
      <c r="AU23" s="27"/>
      <c r="AV23" s="36" t="s">
        <v>96</v>
      </c>
      <c r="AW23" s="27"/>
      <c r="AX23" s="36"/>
      <c r="AY23" s="27"/>
      <c r="AZ23" s="36"/>
      <c r="BA23" s="27"/>
      <c r="BB23" s="36"/>
      <c r="BC23" s="27"/>
      <c r="BD23" s="36"/>
      <c r="BE23" s="27"/>
      <c r="BF23" s="36"/>
      <c r="BG23" s="27"/>
      <c r="BH23" s="36"/>
      <c r="BI23" s="27"/>
      <c r="BJ23" s="36"/>
      <c r="BK23" s="29"/>
      <c r="BL23" s="5"/>
      <c r="BM23" s="108"/>
      <c r="BN23" s="100"/>
      <c r="BO23" s="102"/>
      <c r="BP23" s="102"/>
      <c r="BQ23" s="102"/>
      <c r="BR23" s="102"/>
      <c r="BS23" s="102"/>
      <c r="BT23" s="102"/>
      <c r="BU23" s="108"/>
      <c r="BV23" s="100"/>
      <c r="BW23" s="102"/>
      <c r="BX23" s="102"/>
      <c r="BY23" s="102"/>
    </row>
    <row r="24" spans="1:77" ht="11.25" customHeight="1">
      <c r="A24" s="113" t="s">
        <v>80</v>
      </c>
      <c r="B24" s="64"/>
      <c r="C24" s="65"/>
      <c r="D24" s="64"/>
      <c r="E24" s="65"/>
      <c r="F24" s="64"/>
      <c r="G24" s="65"/>
      <c r="H24" s="64"/>
      <c r="I24" s="65"/>
      <c r="J24" s="64"/>
      <c r="K24" s="65"/>
      <c r="L24" s="64"/>
      <c r="M24" s="65"/>
      <c r="N24" s="64"/>
      <c r="O24" s="65"/>
      <c r="P24" s="64"/>
      <c r="Q24" s="65"/>
      <c r="R24" s="64"/>
      <c r="S24" s="65"/>
      <c r="T24" s="64"/>
      <c r="U24" s="65"/>
      <c r="V24" s="64"/>
      <c r="W24" s="65"/>
      <c r="X24" s="64"/>
      <c r="Y24" s="65"/>
      <c r="Z24" s="64"/>
      <c r="AA24" s="65"/>
      <c r="AB24" s="64"/>
      <c r="AC24" s="65"/>
      <c r="AD24" s="64"/>
      <c r="AE24" s="65"/>
      <c r="AF24" s="64"/>
      <c r="AG24" s="65"/>
      <c r="AH24" s="64"/>
      <c r="AI24" s="65"/>
      <c r="AJ24" s="64"/>
      <c r="AK24" s="65"/>
      <c r="AL24" s="64"/>
      <c r="AM24" s="65"/>
      <c r="AN24" s="78"/>
      <c r="AO24" s="65"/>
      <c r="AP24" s="64"/>
      <c r="AQ24" s="65"/>
      <c r="AR24" s="64"/>
      <c r="AS24" s="65"/>
      <c r="AT24" s="64"/>
      <c r="AU24" s="65"/>
      <c r="AV24" s="64"/>
      <c r="AW24" s="65"/>
      <c r="AX24" s="64"/>
      <c r="AY24" s="65"/>
      <c r="AZ24" s="64"/>
      <c r="BA24" s="65"/>
      <c r="BB24" s="64"/>
      <c r="BC24" s="65"/>
      <c r="BD24" s="64" t="s">
        <v>36</v>
      </c>
      <c r="BE24" s="65"/>
      <c r="BF24" s="64"/>
      <c r="BG24" s="65"/>
      <c r="BH24" s="64"/>
      <c r="BI24" s="65"/>
      <c r="BJ24" s="64"/>
      <c r="BK24" s="66"/>
      <c r="BL24" s="67"/>
      <c r="BM24" s="109">
        <f>COUNTIF($B24:$BK24,"当")</f>
        <v>0</v>
      </c>
      <c r="BN24" s="111">
        <f>COUNTIF($B24:$BK24,"明")</f>
        <v>0</v>
      </c>
      <c r="BO24" s="103">
        <f>COUNTIF($B24:$BK24,"Ａ")</f>
        <v>0</v>
      </c>
      <c r="BP24" s="103"/>
      <c r="BQ24" s="103">
        <f>COUNTIF($B24:$BK24,"Ｃ")</f>
        <v>0</v>
      </c>
      <c r="BR24" s="103">
        <f>COUNTIF($B24:$BK24,"Ｄ")</f>
        <v>0</v>
      </c>
      <c r="BS24" s="103">
        <f>COUNTIF($B24:$BK24,"Ｅ")</f>
        <v>0</v>
      </c>
      <c r="BT24" s="103">
        <f>COUNTIF($B24:$BK24,"H当")+COUNTIF($B24:$BK24,"H明")</f>
        <v>0</v>
      </c>
      <c r="BU24" s="109">
        <f>COUNTIF($B24:$BK25,"休")</f>
        <v>1</v>
      </c>
      <c r="BV24" s="111">
        <f>COUNTIF($B24:$BK25,"年休")</f>
        <v>0</v>
      </c>
      <c r="BW24" s="103">
        <f>COUNTIF($B24:$BK25,"出張")+COUNTIF($B24:$BK25,"A出張")+COUNTIF($B24:$BK25,"P出張")</f>
        <v>0</v>
      </c>
      <c r="BX24" s="103">
        <f>COUNTIF($B24:$BK25,"HＢ")</f>
        <v>0</v>
      </c>
      <c r="BY24" s="103"/>
    </row>
    <row r="25" spans="1:77" ht="11.25" customHeight="1">
      <c r="A25" s="114"/>
      <c r="B25" s="68"/>
      <c r="C25" s="69"/>
      <c r="D25" s="68"/>
      <c r="E25" s="69"/>
      <c r="F25" s="68"/>
      <c r="G25" s="69"/>
      <c r="H25" s="68"/>
      <c r="I25" s="69"/>
      <c r="J25" s="68"/>
      <c r="K25" s="69"/>
      <c r="L25" s="68"/>
      <c r="M25" s="69"/>
      <c r="N25" s="68"/>
      <c r="O25" s="69"/>
      <c r="P25" s="68" t="s">
        <v>96</v>
      </c>
      <c r="Q25" s="69"/>
      <c r="R25" s="68" t="s">
        <v>96</v>
      </c>
      <c r="S25" s="69"/>
      <c r="T25" s="68"/>
      <c r="U25" s="69"/>
      <c r="V25" s="68"/>
      <c r="W25" s="69"/>
      <c r="X25" s="68"/>
      <c r="Y25" s="69"/>
      <c r="Z25" s="68"/>
      <c r="AA25" s="69"/>
      <c r="AB25" s="68"/>
      <c r="AC25" s="69"/>
      <c r="AD25" s="68" t="s">
        <v>96</v>
      </c>
      <c r="AE25" s="69"/>
      <c r="AF25" s="68"/>
      <c r="AG25" s="69"/>
      <c r="AH25" s="68"/>
      <c r="AI25" s="69"/>
      <c r="AJ25" s="68"/>
      <c r="AK25" s="69"/>
      <c r="AL25" s="68"/>
      <c r="AM25" s="69"/>
      <c r="AN25" s="68"/>
      <c r="AO25" s="69"/>
      <c r="AP25" s="68"/>
      <c r="AQ25" s="69"/>
      <c r="AR25" s="68" t="s">
        <v>96</v>
      </c>
      <c r="AS25" s="69"/>
      <c r="AT25" s="68"/>
      <c r="AU25" s="69"/>
      <c r="AV25" s="68"/>
      <c r="AW25" s="69"/>
      <c r="AX25" s="68"/>
      <c r="AY25" s="69"/>
      <c r="AZ25" s="68"/>
      <c r="BA25" s="69"/>
      <c r="BB25" s="68"/>
      <c r="BC25" s="69"/>
      <c r="BD25" s="68"/>
      <c r="BE25" s="69"/>
      <c r="BF25" s="68"/>
      <c r="BG25" s="69"/>
      <c r="BH25" s="68"/>
      <c r="BI25" s="69"/>
      <c r="BJ25" s="68"/>
      <c r="BK25" s="70"/>
      <c r="BL25" s="67"/>
      <c r="BM25" s="110"/>
      <c r="BN25" s="112"/>
      <c r="BO25" s="104"/>
      <c r="BP25" s="104"/>
      <c r="BQ25" s="104"/>
      <c r="BR25" s="104"/>
      <c r="BS25" s="104"/>
      <c r="BT25" s="104"/>
      <c r="BU25" s="110"/>
      <c r="BV25" s="112"/>
      <c r="BW25" s="104"/>
      <c r="BX25" s="104"/>
      <c r="BY25" s="104"/>
    </row>
    <row r="26" spans="1:77" ht="11.25" customHeight="1">
      <c r="A26" s="105" t="s">
        <v>6</v>
      </c>
      <c r="B26" s="23"/>
      <c r="C26" s="26"/>
      <c r="D26" s="23"/>
      <c r="E26" s="26"/>
      <c r="F26" s="23"/>
      <c r="G26" s="26"/>
      <c r="H26" s="23"/>
      <c r="I26" s="26"/>
      <c r="J26" s="23"/>
      <c r="K26" s="26"/>
      <c r="L26" s="23"/>
      <c r="M26" s="26"/>
      <c r="N26" s="23" t="s">
        <v>36</v>
      </c>
      <c r="O26" s="26"/>
      <c r="P26" s="23"/>
      <c r="Q26" s="26"/>
      <c r="R26" s="23"/>
      <c r="S26" s="26"/>
      <c r="T26" s="23"/>
      <c r="U26" s="26"/>
      <c r="V26" s="23"/>
      <c r="W26" s="26"/>
      <c r="X26" s="23"/>
      <c r="Y26" s="26"/>
      <c r="Z26" s="23" t="s">
        <v>36</v>
      </c>
      <c r="AA26" s="26"/>
      <c r="AB26" s="23" t="s">
        <v>36</v>
      </c>
      <c r="AC26" s="26"/>
      <c r="AD26" s="23"/>
      <c r="AE26" s="26"/>
      <c r="AF26" s="23"/>
      <c r="AG26" s="26"/>
      <c r="AH26" s="23"/>
      <c r="AI26" s="26"/>
      <c r="AJ26" s="23"/>
      <c r="AK26" s="26"/>
      <c r="AL26" s="23"/>
      <c r="AM26" s="26"/>
      <c r="AN26" s="23"/>
      <c r="AO26" s="26"/>
      <c r="AP26" s="23" t="s">
        <v>36</v>
      </c>
      <c r="AQ26" s="26"/>
      <c r="AR26" s="23"/>
      <c r="AS26" s="26"/>
      <c r="AT26" s="23"/>
      <c r="AU26" s="26"/>
      <c r="AV26" s="23"/>
      <c r="AW26" s="26"/>
      <c r="AX26" s="23"/>
      <c r="AY26" s="26"/>
      <c r="AZ26" s="23"/>
      <c r="BA26" s="26"/>
      <c r="BB26" s="23" t="s">
        <v>36</v>
      </c>
      <c r="BC26" s="26"/>
      <c r="BD26" s="23" t="s">
        <v>36</v>
      </c>
      <c r="BE26" s="26"/>
      <c r="BF26" s="23" t="s">
        <v>36</v>
      </c>
      <c r="BG26" s="26"/>
      <c r="BH26" s="23"/>
      <c r="BI26" s="26"/>
      <c r="BJ26" s="23"/>
      <c r="BK26" s="28"/>
      <c r="BL26" s="5"/>
      <c r="BM26" s="107">
        <f>COUNTIF($B26:$BK26,"当")</f>
        <v>0</v>
      </c>
      <c r="BN26" s="99">
        <f>COUNTIF($B26:$BK26,"明")</f>
        <v>0</v>
      </c>
      <c r="BO26" s="101">
        <f>COUNTIF($B26:$BK26,"Ａ")</f>
        <v>0</v>
      </c>
      <c r="BP26" s="101"/>
      <c r="BQ26" s="101">
        <f>COUNTIF($B26:$BK26,"Ｃ")</f>
        <v>0</v>
      </c>
      <c r="BR26" s="101">
        <f>COUNTIF($B26:$BK26,"Ｄ")</f>
        <v>0</v>
      </c>
      <c r="BS26" s="101">
        <f>COUNTIF($B26:$BK26,"Ｅ")</f>
        <v>0</v>
      </c>
      <c r="BT26" s="101">
        <f>COUNTIF($B26:$BK26,"H当")+COUNTIF($B26:$BK26,"H明")</f>
        <v>0</v>
      </c>
      <c r="BU26" s="107">
        <f>COUNTIF($B26:$BK27,"休")</f>
        <v>7</v>
      </c>
      <c r="BV26" s="99">
        <f>COUNTIF($B26:$BK27,"年休")</f>
        <v>0</v>
      </c>
      <c r="BW26" s="101">
        <f>COUNTIF($B26:$BK27,"出張")+COUNTIF($B26:$BK27,"A出張")+COUNTIF($B26:$BK27,"P出張")</f>
        <v>0</v>
      </c>
      <c r="BX26" s="101">
        <f>COUNTIF($B26:$BK27,"HＢ")</f>
        <v>0</v>
      </c>
      <c r="BY26" s="101"/>
    </row>
    <row r="27" spans="1:77" ht="11.25" customHeight="1">
      <c r="A27" s="106"/>
      <c r="B27" s="36"/>
      <c r="C27" s="27"/>
      <c r="D27" s="36"/>
      <c r="E27" s="27"/>
      <c r="F27" s="36"/>
      <c r="G27" s="27"/>
      <c r="H27" s="36"/>
      <c r="I27" s="27"/>
      <c r="J27" s="36"/>
      <c r="K27" s="27"/>
      <c r="L27" s="36"/>
      <c r="M27" s="27"/>
      <c r="N27" s="36"/>
      <c r="O27" s="27"/>
      <c r="P27" s="36"/>
      <c r="Q27" s="27"/>
      <c r="R27" s="36"/>
      <c r="S27" s="27"/>
      <c r="T27" s="36"/>
      <c r="U27" s="27"/>
      <c r="V27" s="36"/>
      <c r="W27" s="27"/>
      <c r="X27" s="36"/>
      <c r="Y27" s="27"/>
      <c r="Z27" s="36"/>
      <c r="AA27" s="27"/>
      <c r="AB27" s="36"/>
      <c r="AC27" s="27"/>
      <c r="AD27" s="36"/>
      <c r="AE27" s="27"/>
      <c r="AF27" s="36"/>
      <c r="AG27" s="27"/>
      <c r="AH27" s="36"/>
      <c r="AI27" s="27"/>
      <c r="AJ27" s="36"/>
      <c r="AK27" s="27"/>
      <c r="AL27" s="36"/>
      <c r="AM27" s="27"/>
      <c r="AN27" s="36"/>
      <c r="AO27" s="27"/>
      <c r="AP27" s="36"/>
      <c r="AQ27" s="27"/>
      <c r="AR27" s="36"/>
      <c r="AS27" s="27"/>
      <c r="AT27" s="36"/>
      <c r="AU27" s="27"/>
      <c r="AV27" s="36"/>
      <c r="AW27" s="27"/>
      <c r="AX27" s="36"/>
      <c r="AY27" s="27"/>
      <c r="AZ27" s="36"/>
      <c r="BA27" s="27"/>
      <c r="BB27" s="36"/>
      <c r="BC27" s="27"/>
      <c r="BD27" s="36"/>
      <c r="BE27" s="27"/>
      <c r="BF27" s="36"/>
      <c r="BG27" s="27"/>
      <c r="BH27" s="36"/>
      <c r="BI27" s="27"/>
      <c r="BJ27" s="36"/>
      <c r="BK27" s="29"/>
      <c r="BL27" s="5"/>
      <c r="BM27" s="108"/>
      <c r="BN27" s="100"/>
      <c r="BO27" s="102"/>
      <c r="BP27" s="102"/>
      <c r="BQ27" s="102"/>
      <c r="BR27" s="102"/>
      <c r="BS27" s="102"/>
      <c r="BT27" s="102"/>
      <c r="BU27" s="108"/>
      <c r="BV27" s="100"/>
      <c r="BW27" s="102"/>
      <c r="BX27" s="102"/>
      <c r="BY27" s="102"/>
    </row>
    <row r="28" spans="1:77" ht="11.25" customHeight="1">
      <c r="A28" s="113" t="s">
        <v>7</v>
      </c>
      <c r="B28" s="64"/>
      <c r="C28" s="65"/>
      <c r="D28" s="64"/>
      <c r="E28" s="65"/>
      <c r="F28" s="64"/>
      <c r="G28" s="65"/>
      <c r="H28" s="64"/>
      <c r="I28" s="65"/>
      <c r="J28" s="64"/>
      <c r="K28" s="65"/>
      <c r="L28" s="64"/>
      <c r="M28" s="65"/>
      <c r="N28" s="64"/>
      <c r="O28" s="65"/>
      <c r="P28" s="64" t="s">
        <v>95</v>
      </c>
      <c r="Q28" s="65"/>
      <c r="R28" s="64"/>
      <c r="S28" s="65"/>
      <c r="T28" s="64"/>
      <c r="U28" s="65"/>
      <c r="V28" s="64"/>
      <c r="W28" s="65"/>
      <c r="X28" s="64"/>
      <c r="Y28" s="65"/>
      <c r="Z28" s="64"/>
      <c r="AA28" s="65"/>
      <c r="AB28" s="64"/>
      <c r="AC28" s="65"/>
      <c r="AD28" s="64"/>
      <c r="AE28" s="65"/>
      <c r="AF28" s="64"/>
      <c r="AG28" s="65"/>
      <c r="AH28" s="64"/>
      <c r="AI28" s="65"/>
      <c r="AJ28" s="64"/>
      <c r="AK28" s="65"/>
      <c r="AL28" s="64"/>
      <c r="AM28" s="65"/>
      <c r="AN28" s="64"/>
      <c r="AO28" s="65"/>
      <c r="AP28" s="64"/>
      <c r="AQ28" s="65"/>
      <c r="AR28" s="64"/>
      <c r="AS28" s="65"/>
      <c r="AT28" s="64"/>
      <c r="AU28" s="65"/>
      <c r="AV28" s="64"/>
      <c r="AW28" s="65"/>
      <c r="AX28" s="64"/>
      <c r="AY28" s="65"/>
      <c r="AZ28" s="64"/>
      <c r="BA28" s="65"/>
      <c r="BB28" s="64"/>
      <c r="BC28" s="65"/>
      <c r="BD28" s="64"/>
      <c r="BE28" s="65"/>
      <c r="BF28" s="64"/>
      <c r="BG28" s="65"/>
      <c r="BH28" s="64"/>
      <c r="BI28" s="65"/>
      <c r="BJ28" s="64"/>
      <c r="BK28" s="66"/>
      <c r="BL28" s="67"/>
      <c r="BM28" s="109">
        <f>COUNTIF($B28:$BK28,"当")</f>
        <v>0</v>
      </c>
      <c r="BN28" s="111">
        <f>COUNTIF($B28:$BK28,"明")</f>
        <v>0</v>
      </c>
      <c r="BO28" s="103">
        <f>COUNTIF($B28:$BK28,"Ａ")</f>
        <v>0</v>
      </c>
      <c r="BP28" s="103"/>
      <c r="BQ28" s="103">
        <f>COUNTIF($B28:$BK28,"Ｃ")</f>
        <v>0</v>
      </c>
      <c r="BR28" s="103">
        <f>COUNTIF($B28:$BK28,"Ｄ")</f>
        <v>0</v>
      </c>
      <c r="BS28" s="103">
        <f>COUNTIF($B28:$BK28,"Ｅ")</f>
        <v>0</v>
      </c>
      <c r="BT28" s="103">
        <f>COUNTIF($B28:$BK28,"H当")+COUNTIF($B28:$BK28,"H明")</f>
        <v>0</v>
      </c>
      <c r="BU28" s="109">
        <f>COUNTIF($B28:$BK29,"休")</f>
        <v>0</v>
      </c>
      <c r="BV28" s="111">
        <f>COUNTIF($B28:$BK29,"年休")</f>
        <v>0</v>
      </c>
      <c r="BW28" s="103">
        <f>COUNTIF($B28:$BK29,"出張")+COUNTIF($B28:$BK29,"A出張")+COUNTIF($B28:$BK29,"P出張")</f>
        <v>0</v>
      </c>
      <c r="BX28" s="103">
        <f>COUNTIF($B28:$BK29,"HＢ")</f>
        <v>0</v>
      </c>
      <c r="BY28" s="103"/>
    </row>
    <row r="29" spans="1:77" ht="11.25" customHeight="1">
      <c r="A29" s="114"/>
      <c r="B29" s="68"/>
      <c r="C29" s="69"/>
      <c r="D29" s="68"/>
      <c r="E29" s="69"/>
      <c r="F29" s="68"/>
      <c r="G29" s="69"/>
      <c r="H29" s="68"/>
      <c r="I29" s="69"/>
      <c r="J29" s="68"/>
      <c r="K29" s="69"/>
      <c r="L29" s="68"/>
      <c r="M29" s="69"/>
      <c r="N29" s="68"/>
      <c r="O29" s="69"/>
      <c r="P29" s="68"/>
      <c r="Q29" s="69"/>
      <c r="R29" s="68"/>
      <c r="S29" s="69"/>
      <c r="T29" s="68"/>
      <c r="U29" s="69"/>
      <c r="V29" s="68"/>
      <c r="W29" s="69"/>
      <c r="X29" s="68"/>
      <c r="Y29" s="69"/>
      <c r="Z29" s="68"/>
      <c r="AA29" s="69"/>
      <c r="AB29" s="68" t="s">
        <v>96</v>
      </c>
      <c r="AC29" s="69"/>
      <c r="AD29" s="68"/>
      <c r="AE29" s="69"/>
      <c r="AF29" s="68"/>
      <c r="AG29" s="69"/>
      <c r="AH29" s="68"/>
      <c r="AI29" s="69"/>
      <c r="AJ29" s="68"/>
      <c r="AK29" s="69"/>
      <c r="AL29" s="68"/>
      <c r="AM29" s="69"/>
      <c r="AN29" s="68"/>
      <c r="AO29" s="69"/>
      <c r="AP29" s="68"/>
      <c r="AQ29" s="69"/>
      <c r="AR29" s="68"/>
      <c r="AS29" s="69"/>
      <c r="AT29" s="68"/>
      <c r="AU29" s="69"/>
      <c r="AV29" s="68"/>
      <c r="AW29" s="69"/>
      <c r="AX29" s="68"/>
      <c r="AY29" s="69"/>
      <c r="AZ29" s="68"/>
      <c r="BA29" s="69"/>
      <c r="BB29" s="68"/>
      <c r="BC29" s="69"/>
      <c r="BD29" s="68"/>
      <c r="BE29" s="69"/>
      <c r="BF29" s="68"/>
      <c r="BG29" s="69"/>
      <c r="BH29" s="68"/>
      <c r="BI29" s="69"/>
      <c r="BJ29" s="68"/>
      <c r="BK29" s="70"/>
      <c r="BL29" s="67"/>
      <c r="BM29" s="110"/>
      <c r="BN29" s="112"/>
      <c r="BO29" s="104"/>
      <c r="BP29" s="104"/>
      <c r="BQ29" s="104"/>
      <c r="BR29" s="104"/>
      <c r="BS29" s="104"/>
      <c r="BT29" s="104"/>
      <c r="BU29" s="110"/>
      <c r="BV29" s="112"/>
      <c r="BW29" s="104"/>
      <c r="BX29" s="104"/>
      <c r="BY29" s="104"/>
    </row>
    <row r="30" spans="1:77" ht="11.25" customHeight="1">
      <c r="A30" s="105" t="s">
        <v>17</v>
      </c>
      <c r="B30" s="23"/>
      <c r="C30" s="26"/>
      <c r="D30" s="23"/>
      <c r="E30" s="26"/>
      <c r="F30" s="23"/>
      <c r="G30" s="26"/>
      <c r="H30" s="23"/>
      <c r="I30" s="26"/>
      <c r="J30" s="23"/>
      <c r="K30" s="26"/>
      <c r="L30" s="23"/>
      <c r="M30" s="26"/>
      <c r="N30" s="23" t="s">
        <v>36</v>
      </c>
      <c r="O30" s="26"/>
      <c r="P30" s="23"/>
      <c r="Q30" s="26"/>
      <c r="R30" s="23"/>
      <c r="S30" s="26"/>
      <c r="T30" s="23"/>
      <c r="U30" s="26"/>
      <c r="V30" s="23"/>
      <c r="W30" s="26"/>
      <c r="X30" s="23"/>
      <c r="Y30" s="26"/>
      <c r="Z30" s="23"/>
      <c r="AA30" s="26"/>
      <c r="AB30" s="23"/>
      <c r="AC30" s="26"/>
      <c r="AD30" s="23"/>
      <c r="AE30" s="26"/>
      <c r="AF30" s="23"/>
      <c r="AG30" s="26"/>
      <c r="AH30" s="23"/>
      <c r="AI30" s="26"/>
      <c r="AJ30" s="23"/>
      <c r="AK30" s="26"/>
      <c r="AL30" s="23"/>
      <c r="AM30" s="26"/>
      <c r="AN30" s="23"/>
      <c r="AO30" s="26"/>
      <c r="AP30" s="23" t="s">
        <v>36</v>
      </c>
      <c r="AQ30" s="26"/>
      <c r="AR30" s="23"/>
      <c r="AS30" s="26"/>
      <c r="AT30" s="23"/>
      <c r="AU30" s="26"/>
      <c r="AV30" s="23" t="s">
        <v>36</v>
      </c>
      <c r="AW30" s="26"/>
      <c r="AX30" s="23" t="s">
        <v>36</v>
      </c>
      <c r="AY30" s="26"/>
      <c r="AZ30" s="23"/>
      <c r="BA30" s="26"/>
      <c r="BB30" s="23"/>
      <c r="BC30" s="26"/>
      <c r="BD30" s="23"/>
      <c r="BE30" s="26"/>
      <c r="BF30" s="23"/>
      <c r="BG30" s="26"/>
      <c r="BH30" s="23"/>
      <c r="BI30" s="26"/>
      <c r="BJ30" s="23"/>
      <c r="BK30" s="28"/>
      <c r="BL30" s="5"/>
      <c r="BM30" s="107">
        <f>COUNTIF($B30:$BK30,"当")</f>
        <v>0</v>
      </c>
      <c r="BN30" s="99">
        <f>COUNTIF($B30:$BK30,"明")</f>
        <v>0</v>
      </c>
      <c r="BO30" s="101">
        <f>COUNTIF($B30:$BK30,"Ａ")</f>
        <v>0</v>
      </c>
      <c r="BP30" s="101"/>
      <c r="BQ30" s="101">
        <f>COUNTIF($B30:$BK30,"Ｃ")</f>
        <v>0</v>
      </c>
      <c r="BR30" s="101">
        <f>COUNTIF($B30:$BK30,"Ｄ")</f>
        <v>0</v>
      </c>
      <c r="BS30" s="101">
        <f>COUNTIF($B30:$BK30,"Ｅ")</f>
        <v>0</v>
      </c>
      <c r="BT30" s="101">
        <f>COUNTIF($B30:$BK30,"H当")+COUNTIF($B30:$BK30,"H明")</f>
        <v>0</v>
      </c>
      <c r="BU30" s="107">
        <f>COUNTIF($B30:$BK31,"休")</f>
        <v>4</v>
      </c>
      <c r="BV30" s="99">
        <f>COUNTIF($B30:$BK31,"年休")</f>
        <v>0</v>
      </c>
      <c r="BW30" s="101">
        <f>COUNTIF($B30:$BK31,"出張")+COUNTIF($B30:$BK31,"A出張")+COUNTIF($B30:$BK31,"P出張")</f>
        <v>0</v>
      </c>
      <c r="BX30" s="101">
        <f>COUNTIF($B30:$BK31,"HＢ")</f>
        <v>0</v>
      </c>
      <c r="BY30" s="101"/>
    </row>
    <row r="31" spans="1:77" ht="11.25" customHeight="1">
      <c r="A31" s="106"/>
      <c r="B31" s="36"/>
      <c r="C31" s="27"/>
      <c r="D31" s="36"/>
      <c r="E31" s="27"/>
      <c r="F31" s="36"/>
      <c r="G31" s="27"/>
      <c r="H31" s="36"/>
      <c r="I31" s="27"/>
      <c r="J31" s="36"/>
      <c r="K31" s="27"/>
      <c r="L31" s="36" t="s">
        <v>109</v>
      </c>
      <c r="M31" s="27"/>
      <c r="N31" s="36"/>
      <c r="O31" s="27"/>
      <c r="P31" s="36"/>
      <c r="Q31" s="27"/>
      <c r="R31" s="36"/>
      <c r="S31" s="27"/>
      <c r="T31" s="36"/>
      <c r="U31" s="27"/>
      <c r="V31" s="36"/>
      <c r="W31" s="27"/>
      <c r="X31" s="36" t="s">
        <v>110</v>
      </c>
      <c r="Y31" s="27"/>
      <c r="Z31" s="36"/>
      <c r="AA31" s="27"/>
      <c r="AB31" s="36"/>
      <c r="AC31" s="27"/>
      <c r="AD31" s="36"/>
      <c r="AE31" s="27"/>
      <c r="AF31" s="36"/>
      <c r="AG31" s="27"/>
      <c r="AH31" s="36"/>
      <c r="AI31" s="27"/>
      <c r="AJ31" s="36"/>
      <c r="AK31" s="27"/>
      <c r="AL31" s="36"/>
      <c r="AM31" s="27"/>
      <c r="AN31" s="36"/>
      <c r="AO31" s="27"/>
      <c r="AP31" s="36"/>
      <c r="AQ31" s="27"/>
      <c r="AR31" s="36"/>
      <c r="AS31" s="27"/>
      <c r="AT31" s="36"/>
      <c r="AU31" s="27"/>
      <c r="AV31" s="36"/>
      <c r="AW31" s="27"/>
      <c r="AX31" s="36"/>
      <c r="AY31" s="27"/>
      <c r="AZ31" s="36"/>
      <c r="BA31" s="27"/>
      <c r="BB31" s="36"/>
      <c r="BC31" s="27"/>
      <c r="BD31" s="36" t="s">
        <v>96</v>
      </c>
      <c r="BE31" s="27"/>
      <c r="BF31" s="36"/>
      <c r="BG31" s="27"/>
      <c r="BH31" s="36"/>
      <c r="BI31" s="27"/>
      <c r="BJ31" s="36"/>
      <c r="BK31" s="29"/>
      <c r="BL31" s="5"/>
      <c r="BM31" s="108"/>
      <c r="BN31" s="100"/>
      <c r="BO31" s="102"/>
      <c r="BP31" s="102"/>
      <c r="BQ31" s="102"/>
      <c r="BR31" s="102"/>
      <c r="BS31" s="102"/>
      <c r="BT31" s="102"/>
      <c r="BU31" s="108"/>
      <c r="BV31" s="100"/>
      <c r="BW31" s="102"/>
      <c r="BX31" s="102"/>
      <c r="BY31" s="102"/>
    </row>
    <row r="32" spans="1:77" ht="11.25" customHeight="1">
      <c r="A32" s="113" t="s">
        <v>81</v>
      </c>
      <c r="B32" s="64"/>
      <c r="C32" s="65"/>
      <c r="D32" s="64"/>
      <c r="E32" s="65"/>
      <c r="F32" s="64"/>
      <c r="G32" s="65"/>
      <c r="H32" s="64"/>
      <c r="I32" s="65"/>
      <c r="J32" s="64"/>
      <c r="K32" s="65"/>
      <c r="L32" s="64"/>
      <c r="M32" s="65"/>
      <c r="N32" s="64"/>
      <c r="O32" s="65"/>
      <c r="P32" s="64"/>
      <c r="Q32" s="65"/>
      <c r="R32" s="64"/>
      <c r="S32" s="65"/>
      <c r="T32" s="64"/>
      <c r="U32" s="65"/>
      <c r="V32" s="64"/>
      <c r="W32" s="65"/>
      <c r="X32" s="64"/>
      <c r="Y32" s="65"/>
      <c r="Z32" s="64"/>
      <c r="AA32" s="65"/>
      <c r="AB32" s="64"/>
      <c r="AC32" s="65"/>
      <c r="AD32" s="64"/>
      <c r="AE32" s="65"/>
      <c r="AF32" s="64"/>
      <c r="AG32" s="65"/>
      <c r="AH32" s="64"/>
      <c r="AI32" s="65"/>
      <c r="AJ32" s="64"/>
      <c r="AK32" s="65"/>
      <c r="AL32" s="64"/>
      <c r="AM32" s="65"/>
      <c r="AN32" s="64"/>
      <c r="AO32" s="65"/>
      <c r="AP32" s="64" t="s">
        <v>36</v>
      </c>
      <c r="AQ32" s="65"/>
      <c r="AR32" s="64"/>
      <c r="AS32" s="65"/>
      <c r="AT32" s="64"/>
      <c r="AU32" s="65"/>
      <c r="AV32" s="64"/>
      <c r="AW32" s="65"/>
      <c r="AX32" s="64"/>
      <c r="AY32" s="65"/>
      <c r="AZ32" s="64"/>
      <c r="BA32" s="65"/>
      <c r="BB32" s="64"/>
      <c r="BC32" s="65"/>
      <c r="BD32" s="64"/>
      <c r="BE32" s="65"/>
      <c r="BF32" s="64"/>
      <c r="BG32" s="65"/>
      <c r="BH32" s="64"/>
      <c r="BI32" s="65"/>
      <c r="BJ32" s="64"/>
      <c r="BK32" s="66"/>
      <c r="BL32" s="67"/>
      <c r="BM32" s="109">
        <f>COUNTIF($B32:$BK32,"当")</f>
        <v>0</v>
      </c>
      <c r="BN32" s="111">
        <f>COUNTIF($B32:$BK32,"明")</f>
        <v>0</v>
      </c>
      <c r="BO32" s="103">
        <f>COUNTIF($B32:$BK32,"Ａ")</f>
        <v>0</v>
      </c>
      <c r="BP32" s="103"/>
      <c r="BQ32" s="103">
        <f>COUNTIF($B32:$BK32,"Ｃ")</f>
        <v>0</v>
      </c>
      <c r="BR32" s="103">
        <f>COUNTIF($B32:$BK32,"Ｄ")</f>
        <v>0</v>
      </c>
      <c r="BS32" s="103">
        <f>COUNTIF($B32:$BK32,"Ｅ")</f>
        <v>0</v>
      </c>
      <c r="BT32" s="103">
        <f>COUNTIF($B32:$BK32,"H当")+COUNTIF($B32:$BK32,"H明")</f>
        <v>0</v>
      </c>
      <c r="BU32" s="109">
        <f>COUNTIF($B32:$BK33,"休")</f>
        <v>1</v>
      </c>
      <c r="BV32" s="111">
        <f>COUNTIF($B32:$BK33,"年休")</f>
        <v>0</v>
      </c>
      <c r="BW32" s="103">
        <f>COUNTIF($B32:$BK33,"出張")+COUNTIF($B32:$BK33,"A出張")+COUNTIF($B32:$BK33,"P出張")</f>
        <v>0</v>
      </c>
      <c r="BX32" s="103">
        <f>COUNTIF($B32:$BK33,"HＢ")</f>
        <v>0</v>
      </c>
      <c r="BY32" s="103"/>
    </row>
    <row r="33" spans="1:77" ht="11.25" customHeight="1">
      <c r="A33" s="114"/>
      <c r="B33" s="68"/>
      <c r="C33" s="69"/>
      <c r="D33" s="68"/>
      <c r="E33" s="69"/>
      <c r="F33" s="68"/>
      <c r="G33" s="69"/>
      <c r="H33" s="68"/>
      <c r="I33" s="69"/>
      <c r="J33" s="68"/>
      <c r="K33" s="69"/>
      <c r="L33" s="68"/>
      <c r="M33" s="69"/>
      <c r="N33" s="68"/>
      <c r="O33" s="69"/>
      <c r="P33" s="68"/>
      <c r="Q33" s="69"/>
      <c r="R33" s="68"/>
      <c r="S33" s="69"/>
      <c r="T33" s="68"/>
      <c r="U33" s="69"/>
      <c r="V33" s="68"/>
      <c r="W33" s="69"/>
      <c r="X33" s="68"/>
      <c r="Y33" s="69"/>
      <c r="Z33" s="68"/>
      <c r="AA33" s="69"/>
      <c r="AB33" s="68"/>
      <c r="AC33" s="69"/>
      <c r="AD33" s="68"/>
      <c r="AE33" s="69"/>
      <c r="AF33" s="68"/>
      <c r="AG33" s="69"/>
      <c r="AH33" s="68"/>
      <c r="AI33" s="69"/>
      <c r="AJ33" s="68"/>
      <c r="AK33" s="69"/>
      <c r="AL33" s="68"/>
      <c r="AM33" s="69"/>
      <c r="AN33" s="68"/>
      <c r="AO33" s="69"/>
      <c r="AP33" s="68"/>
      <c r="AQ33" s="69"/>
      <c r="AR33" s="68"/>
      <c r="AS33" s="69"/>
      <c r="AT33" s="68"/>
      <c r="AU33" s="69"/>
      <c r="AV33" s="68"/>
      <c r="AW33" s="69"/>
      <c r="AX33" s="68"/>
      <c r="AY33" s="69"/>
      <c r="AZ33" s="68"/>
      <c r="BA33" s="69"/>
      <c r="BB33" s="68"/>
      <c r="BC33" s="69"/>
      <c r="BD33" s="68"/>
      <c r="BE33" s="69"/>
      <c r="BF33" s="68"/>
      <c r="BG33" s="69"/>
      <c r="BH33" s="68"/>
      <c r="BI33" s="69"/>
      <c r="BJ33" s="68"/>
      <c r="BK33" s="70"/>
      <c r="BL33" s="67"/>
      <c r="BM33" s="110"/>
      <c r="BN33" s="112"/>
      <c r="BO33" s="104"/>
      <c r="BP33" s="104"/>
      <c r="BQ33" s="104"/>
      <c r="BR33" s="104"/>
      <c r="BS33" s="104"/>
      <c r="BT33" s="104"/>
      <c r="BU33" s="110"/>
      <c r="BV33" s="112"/>
      <c r="BW33" s="104"/>
      <c r="BX33" s="104"/>
      <c r="BY33" s="104"/>
    </row>
    <row r="34" spans="1:77" ht="11.25" customHeight="1">
      <c r="A34" s="105" t="s">
        <v>8</v>
      </c>
      <c r="B34" s="23"/>
      <c r="C34" s="26"/>
      <c r="D34" s="23"/>
      <c r="E34" s="26"/>
      <c r="F34" s="23"/>
      <c r="G34" s="26"/>
      <c r="H34" s="23"/>
      <c r="I34" s="26"/>
      <c r="J34" s="23"/>
      <c r="K34" s="26"/>
      <c r="L34" s="23"/>
      <c r="M34" s="26"/>
      <c r="N34" s="23"/>
      <c r="O34" s="26"/>
      <c r="P34" s="23"/>
      <c r="Q34" s="26"/>
      <c r="R34" s="23"/>
      <c r="S34" s="26"/>
      <c r="T34" s="23"/>
      <c r="U34" s="26"/>
      <c r="V34" s="23"/>
      <c r="W34" s="26"/>
      <c r="X34" s="23"/>
      <c r="Y34" s="26"/>
      <c r="Z34" s="23"/>
      <c r="AA34" s="26"/>
      <c r="AB34" s="23"/>
      <c r="AC34" s="26"/>
      <c r="AD34" s="23"/>
      <c r="AE34" s="26"/>
      <c r="AF34" s="23"/>
      <c r="AG34" s="26"/>
      <c r="AH34" s="23"/>
      <c r="AI34" s="26"/>
      <c r="AJ34" s="23"/>
      <c r="AK34" s="26"/>
      <c r="AL34" s="23"/>
      <c r="AM34" s="26"/>
      <c r="AN34" s="23"/>
      <c r="AO34" s="26"/>
      <c r="AP34" s="23"/>
      <c r="AQ34" s="26"/>
      <c r="AR34" s="23"/>
      <c r="AS34" s="26"/>
      <c r="AT34" s="23"/>
      <c r="AU34" s="26"/>
      <c r="AV34" s="23" t="s">
        <v>36</v>
      </c>
      <c r="AW34" s="26"/>
      <c r="AX34" s="23" t="s">
        <v>36</v>
      </c>
      <c r="AY34" s="26"/>
      <c r="AZ34" s="23"/>
      <c r="BA34" s="26"/>
      <c r="BB34" s="23"/>
      <c r="BC34" s="26"/>
      <c r="BD34" s="23"/>
      <c r="BE34" s="26"/>
      <c r="BF34" s="23"/>
      <c r="BG34" s="26"/>
      <c r="BH34" s="23"/>
      <c r="BI34" s="26"/>
      <c r="BJ34" s="23"/>
      <c r="BK34" s="28"/>
      <c r="BL34" s="5"/>
      <c r="BM34" s="107">
        <f>COUNTIF($B34:$BK34,"当")</f>
        <v>0</v>
      </c>
      <c r="BN34" s="99">
        <f>COUNTIF($B34:$BK34,"明")</f>
        <v>0</v>
      </c>
      <c r="BO34" s="101">
        <f>COUNTIF($B34:$BK34,"Ａ")</f>
        <v>0</v>
      </c>
      <c r="BP34" s="101"/>
      <c r="BQ34" s="101">
        <f>COUNTIF($B34:$BK34,"Ｃ")</f>
        <v>0</v>
      </c>
      <c r="BR34" s="101">
        <f>COUNTIF($B34:$BK34,"Ｄ")</f>
        <v>0</v>
      </c>
      <c r="BS34" s="101">
        <f>COUNTIF($B34:$BK34,"Ｅ")</f>
        <v>0</v>
      </c>
      <c r="BT34" s="101">
        <f>COUNTIF($B34:$BK34,"H当")+COUNTIF($B34:$BK34,"H明")</f>
        <v>0</v>
      </c>
      <c r="BU34" s="107">
        <f>COUNTIF($B34:$BK35,"休")</f>
        <v>2</v>
      </c>
      <c r="BV34" s="99">
        <f>COUNTIF($B34:$BK35,"年休")</f>
        <v>0</v>
      </c>
      <c r="BW34" s="101">
        <f>COUNTIF($B34:$BK35,"出張")+COUNTIF($B34:$BK35,"A出張")+COUNTIF($B34:$BK35,"P出張")</f>
        <v>0</v>
      </c>
      <c r="BX34" s="101">
        <f>COUNTIF($B34:$BK35,"HＢ")</f>
        <v>0</v>
      </c>
      <c r="BY34" s="101"/>
    </row>
    <row r="35" spans="1:77" ht="11.25" customHeight="1">
      <c r="A35" s="106"/>
      <c r="B35" s="36"/>
      <c r="C35" s="27"/>
      <c r="D35" s="36"/>
      <c r="E35" s="27"/>
      <c r="F35" s="36"/>
      <c r="G35" s="27"/>
      <c r="H35" s="36"/>
      <c r="I35" s="27"/>
      <c r="J35" s="36"/>
      <c r="K35" s="27"/>
      <c r="L35" s="36"/>
      <c r="M35" s="27"/>
      <c r="N35" s="36"/>
      <c r="O35" s="27"/>
      <c r="P35" s="36"/>
      <c r="Q35" s="27"/>
      <c r="R35" s="36"/>
      <c r="S35" s="27"/>
      <c r="T35" s="36"/>
      <c r="U35" s="27"/>
      <c r="V35" s="36"/>
      <c r="W35" s="27"/>
      <c r="X35" s="36"/>
      <c r="Y35" s="27"/>
      <c r="Z35" s="36"/>
      <c r="AA35" s="27"/>
      <c r="AB35" s="36"/>
      <c r="AC35" s="27"/>
      <c r="AD35" s="36"/>
      <c r="AE35" s="27"/>
      <c r="AF35" s="36"/>
      <c r="AG35" s="27"/>
      <c r="AH35" s="36"/>
      <c r="AI35" s="27"/>
      <c r="AJ35" s="36" t="s">
        <v>111</v>
      </c>
      <c r="AK35" s="27"/>
      <c r="AL35" s="36"/>
      <c r="AM35" s="27"/>
      <c r="AN35" s="36"/>
      <c r="AO35" s="27"/>
      <c r="AP35" s="36"/>
      <c r="AQ35" s="27"/>
      <c r="AR35" s="36"/>
      <c r="AS35" s="27"/>
      <c r="AT35" s="36"/>
      <c r="AU35" s="27"/>
      <c r="AV35" s="36"/>
      <c r="AW35" s="27"/>
      <c r="AX35" s="36"/>
      <c r="AY35" s="27"/>
      <c r="AZ35" s="36"/>
      <c r="BA35" s="27"/>
      <c r="BB35" s="36"/>
      <c r="BC35" s="27"/>
      <c r="BD35" s="36"/>
      <c r="BE35" s="27"/>
      <c r="BF35" s="36"/>
      <c r="BG35" s="27"/>
      <c r="BH35" s="36"/>
      <c r="BI35" s="27"/>
      <c r="BJ35" s="36"/>
      <c r="BK35" s="29"/>
      <c r="BL35" s="5"/>
      <c r="BM35" s="108"/>
      <c r="BN35" s="100"/>
      <c r="BO35" s="102"/>
      <c r="BP35" s="102"/>
      <c r="BQ35" s="102"/>
      <c r="BR35" s="102"/>
      <c r="BS35" s="102"/>
      <c r="BT35" s="102"/>
      <c r="BU35" s="108"/>
      <c r="BV35" s="100"/>
      <c r="BW35" s="102"/>
      <c r="BX35" s="102"/>
      <c r="BY35" s="102"/>
    </row>
    <row r="36" spans="1:77" ht="11.25" customHeight="1">
      <c r="A36" s="113" t="s">
        <v>9</v>
      </c>
      <c r="B36" s="64"/>
      <c r="C36" s="65"/>
      <c r="D36" s="64" t="s">
        <v>95</v>
      </c>
      <c r="E36" s="65"/>
      <c r="F36" s="64"/>
      <c r="G36" s="65"/>
      <c r="H36" s="64"/>
      <c r="I36" s="65"/>
      <c r="J36" s="64" t="s">
        <v>36</v>
      </c>
      <c r="K36" s="65"/>
      <c r="L36" s="64"/>
      <c r="M36" s="65"/>
      <c r="N36" s="64"/>
      <c r="O36" s="65"/>
      <c r="P36" s="78" t="s">
        <v>28</v>
      </c>
      <c r="Q36" s="65"/>
      <c r="R36" s="64"/>
      <c r="S36" s="65"/>
      <c r="T36" s="64"/>
      <c r="U36" s="65"/>
      <c r="V36" s="64"/>
      <c r="W36" s="65"/>
      <c r="X36" s="64"/>
      <c r="Y36" s="65"/>
      <c r="Z36" s="64"/>
      <c r="AA36" s="65"/>
      <c r="AB36" s="64"/>
      <c r="AC36" s="65"/>
      <c r="AD36" s="64"/>
      <c r="AE36" s="65"/>
      <c r="AF36" s="64"/>
      <c r="AG36" s="65"/>
      <c r="AH36" s="64"/>
      <c r="AI36" s="65"/>
      <c r="AJ36" s="64"/>
      <c r="AK36" s="65"/>
      <c r="AL36" s="64"/>
      <c r="AM36" s="65"/>
      <c r="AN36" s="64"/>
      <c r="AO36" s="65"/>
      <c r="AP36" s="64" t="s">
        <v>36</v>
      </c>
      <c r="AQ36" s="65"/>
      <c r="AR36" s="64"/>
      <c r="AS36" s="65"/>
      <c r="AT36" s="64"/>
      <c r="AU36" s="65"/>
      <c r="AV36" s="64"/>
      <c r="AW36" s="65"/>
      <c r="AX36" s="64"/>
      <c r="AY36" s="65"/>
      <c r="AZ36" s="64"/>
      <c r="BA36" s="65"/>
      <c r="BB36" s="64"/>
      <c r="BC36" s="65"/>
      <c r="BD36" s="64" t="s">
        <v>36</v>
      </c>
      <c r="BE36" s="65"/>
      <c r="BF36" s="64"/>
      <c r="BG36" s="65"/>
      <c r="BH36" s="64"/>
      <c r="BI36" s="65"/>
      <c r="BJ36" s="64"/>
      <c r="BK36" s="66"/>
      <c r="BL36" s="67"/>
      <c r="BM36" s="109">
        <f>COUNTIF($B36:$BK36,"当")</f>
        <v>0</v>
      </c>
      <c r="BN36" s="111">
        <f>COUNTIF($B36:$BK36,"明")</f>
        <v>0</v>
      </c>
      <c r="BO36" s="103">
        <f>COUNTIF($B36:$BK36,"Ａ")</f>
        <v>0</v>
      </c>
      <c r="BP36" s="103"/>
      <c r="BQ36" s="103">
        <f>COUNTIF($B36:$BK36,"Ｃ")</f>
        <v>0</v>
      </c>
      <c r="BR36" s="103">
        <f>COUNTIF($B36:$BK36,"Ｄ")</f>
        <v>0</v>
      </c>
      <c r="BS36" s="103">
        <f>COUNTIF($B36:$BK36,"Ｅ")</f>
        <v>0</v>
      </c>
      <c r="BT36" s="103">
        <f>COUNTIF($B36:$BK36,"H当")+COUNTIF($B36:$BK36,"H明")</f>
        <v>0</v>
      </c>
      <c r="BU36" s="109">
        <f>COUNTIF($B36:$BK37,"休")</f>
        <v>3</v>
      </c>
      <c r="BV36" s="111">
        <f>COUNTIF($B36:$BK37,"年休")</f>
        <v>0</v>
      </c>
      <c r="BW36" s="103">
        <f>COUNTIF($B36:$BK37,"出張")+COUNTIF($B36:$BK37,"A出張")+COUNTIF($B36:$BK37,"P出張")</f>
        <v>1</v>
      </c>
      <c r="BX36" s="103">
        <f>COUNTIF($B36:$BK37,"HＢ")</f>
        <v>0</v>
      </c>
      <c r="BY36" s="103"/>
    </row>
    <row r="37" spans="1:77" ht="11.25" customHeight="1">
      <c r="A37" s="114"/>
      <c r="B37" s="68"/>
      <c r="C37" s="69"/>
      <c r="D37" s="68"/>
      <c r="E37" s="69"/>
      <c r="F37" s="68"/>
      <c r="G37" s="69"/>
      <c r="H37" s="68"/>
      <c r="I37" s="69"/>
      <c r="J37" s="68"/>
      <c r="K37" s="69"/>
      <c r="L37" s="68"/>
      <c r="M37" s="69"/>
      <c r="N37" s="68"/>
      <c r="O37" s="69"/>
      <c r="P37" s="68"/>
      <c r="Q37" s="69"/>
      <c r="R37" s="68"/>
      <c r="S37" s="69"/>
      <c r="T37" s="68"/>
      <c r="U37" s="69"/>
      <c r="V37" s="68"/>
      <c r="W37" s="69"/>
      <c r="X37" s="68"/>
      <c r="Y37" s="69"/>
      <c r="Z37" s="68"/>
      <c r="AA37" s="69"/>
      <c r="AB37" s="68"/>
      <c r="AC37" s="69"/>
      <c r="AD37" s="68"/>
      <c r="AE37" s="69"/>
      <c r="AF37" s="68"/>
      <c r="AG37" s="69"/>
      <c r="AH37" s="68"/>
      <c r="AI37" s="69"/>
      <c r="AJ37" s="68"/>
      <c r="AK37" s="69"/>
      <c r="AL37" s="68"/>
      <c r="AM37" s="69"/>
      <c r="AN37" s="68"/>
      <c r="AO37" s="69"/>
      <c r="AP37" s="68"/>
      <c r="AQ37" s="69"/>
      <c r="AR37" s="68"/>
      <c r="AS37" s="69"/>
      <c r="AT37" s="68"/>
      <c r="AU37" s="69"/>
      <c r="AV37" s="68"/>
      <c r="AW37" s="69"/>
      <c r="AX37" s="68"/>
      <c r="AY37" s="69"/>
      <c r="AZ37" s="68"/>
      <c r="BA37" s="69"/>
      <c r="BB37" s="68"/>
      <c r="BC37" s="69"/>
      <c r="BD37" s="68"/>
      <c r="BE37" s="69"/>
      <c r="BF37" s="68"/>
      <c r="BG37" s="69"/>
      <c r="BH37" s="68"/>
      <c r="BI37" s="69"/>
      <c r="BJ37" s="68"/>
      <c r="BK37" s="70"/>
      <c r="BL37" s="67"/>
      <c r="BM37" s="110"/>
      <c r="BN37" s="112"/>
      <c r="BO37" s="104"/>
      <c r="BP37" s="104"/>
      <c r="BQ37" s="104"/>
      <c r="BR37" s="104"/>
      <c r="BS37" s="104"/>
      <c r="BT37" s="104"/>
      <c r="BU37" s="110"/>
      <c r="BV37" s="112"/>
      <c r="BW37" s="104"/>
      <c r="BX37" s="104"/>
      <c r="BY37" s="104"/>
    </row>
    <row r="38" spans="1:77" ht="11.25" customHeight="1">
      <c r="A38" s="105" t="s">
        <v>76</v>
      </c>
      <c r="B38" s="23"/>
      <c r="C38" s="26"/>
      <c r="D38" s="23"/>
      <c r="E38" s="26"/>
      <c r="F38" s="23"/>
      <c r="G38" s="26"/>
      <c r="H38" s="23"/>
      <c r="I38" s="26"/>
      <c r="J38" s="23" t="s">
        <v>95</v>
      </c>
      <c r="K38" s="26"/>
      <c r="L38" s="23"/>
      <c r="M38" s="26"/>
      <c r="N38" s="23" t="s">
        <v>36</v>
      </c>
      <c r="O38" s="26"/>
      <c r="P38" s="23" t="s">
        <v>36</v>
      </c>
      <c r="Q38" s="26"/>
      <c r="R38" s="23"/>
      <c r="S38" s="26"/>
      <c r="T38" s="23"/>
      <c r="U38" s="26"/>
      <c r="V38" s="23"/>
      <c r="W38" s="26"/>
      <c r="X38" s="23"/>
      <c r="Y38" s="26"/>
      <c r="Z38" s="23"/>
      <c r="AA38" s="26"/>
      <c r="AB38" s="23"/>
      <c r="AC38" s="26"/>
      <c r="AD38" s="23"/>
      <c r="AE38" s="26"/>
      <c r="AF38" s="23"/>
      <c r="AG38" s="26"/>
      <c r="AH38" s="23"/>
      <c r="AI38" s="26"/>
      <c r="AJ38" s="23"/>
      <c r="AK38" s="26"/>
      <c r="AL38" s="23"/>
      <c r="AM38" s="26"/>
      <c r="AN38" s="23"/>
      <c r="AO38" s="26"/>
      <c r="AP38" s="23" t="s">
        <v>36</v>
      </c>
      <c r="AQ38" s="26"/>
      <c r="AR38" s="23"/>
      <c r="AS38" s="26"/>
      <c r="AT38" s="23"/>
      <c r="AU38" s="26"/>
      <c r="AV38" s="23"/>
      <c r="AW38" s="26"/>
      <c r="AX38" s="23"/>
      <c r="AY38" s="26"/>
      <c r="AZ38" s="23"/>
      <c r="BA38" s="26"/>
      <c r="BB38" s="23"/>
      <c r="BC38" s="26"/>
      <c r="BD38" s="23"/>
      <c r="BE38" s="26"/>
      <c r="BF38" s="23"/>
      <c r="BG38" s="26"/>
      <c r="BH38" s="23"/>
      <c r="BI38" s="26"/>
      <c r="BJ38" s="23"/>
      <c r="BK38" s="28"/>
      <c r="BL38" s="5"/>
      <c r="BM38" s="107">
        <f>COUNTIF($B38:$BK38,"当")</f>
        <v>0</v>
      </c>
      <c r="BN38" s="99">
        <f>COUNTIF($B38:$BK38,"明")</f>
        <v>0</v>
      </c>
      <c r="BO38" s="101">
        <f>COUNTIF($B38:$BK38,"Ａ")</f>
        <v>0</v>
      </c>
      <c r="BP38" s="101"/>
      <c r="BQ38" s="101">
        <f>COUNTIF($B38:$BK38,"Ｃ")</f>
        <v>0</v>
      </c>
      <c r="BR38" s="101">
        <f>COUNTIF($B38:$BK38,"Ｄ")</f>
        <v>0</v>
      </c>
      <c r="BS38" s="101">
        <f>COUNTIF($B38:$BK38,"Ｅ")</f>
        <v>0</v>
      </c>
      <c r="BT38" s="101">
        <f>COUNTIF($B38:$BK38,"H当")+COUNTIF($B38:$BK38,"H明")</f>
        <v>0</v>
      </c>
      <c r="BU38" s="107">
        <f>COUNTIF($B38:$BK39,"休")</f>
        <v>3</v>
      </c>
      <c r="BV38" s="99">
        <f>COUNTIF($B38:$BK39,"年休")</f>
        <v>0</v>
      </c>
      <c r="BW38" s="101">
        <f>COUNTIF($B38:$BK39,"出張")+COUNTIF($B38:$BK39,"A出張")+COUNTIF($B38:$BK39,"P出張")</f>
        <v>1</v>
      </c>
      <c r="BX38" s="101">
        <f>COUNTIF($B38:$BK39,"HＢ")</f>
        <v>0</v>
      </c>
      <c r="BY38" s="101"/>
    </row>
    <row r="39" spans="1:77" ht="11.25" customHeight="1">
      <c r="A39" s="106"/>
      <c r="B39" s="36"/>
      <c r="C39" s="27"/>
      <c r="D39" s="36" t="s">
        <v>96</v>
      </c>
      <c r="E39" s="27"/>
      <c r="F39" s="36"/>
      <c r="G39" s="27"/>
      <c r="H39" s="36"/>
      <c r="I39" s="27"/>
      <c r="J39" s="36" t="s">
        <v>54</v>
      </c>
      <c r="K39" s="27"/>
      <c r="L39" s="36"/>
      <c r="M39" s="27"/>
      <c r="N39" s="36"/>
      <c r="O39" s="27"/>
      <c r="P39" s="36"/>
      <c r="Q39" s="27"/>
      <c r="R39" s="36"/>
      <c r="S39" s="27"/>
      <c r="T39" s="36"/>
      <c r="U39" s="27"/>
      <c r="V39" s="36"/>
      <c r="W39" s="27"/>
      <c r="X39" s="36"/>
      <c r="Y39" s="27"/>
      <c r="Z39" s="36"/>
      <c r="AA39" s="27"/>
      <c r="AB39" s="36"/>
      <c r="AC39" s="27"/>
      <c r="AD39" s="36"/>
      <c r="AE39" s="27"/>
      <c r="AF39" s="36"/>
      <c r="AG39" s="27"/>
      <c r="AH39" s="36"/>
      <c r="AI39" s="27"/>
      <c r="AJ39" s="36"/>
      <c r="AK39" s="27"/>
      <c r="AL39" s="36"/>
      <c r="AM39" s="27"/>
      <c r="AN39" s="36"/>
      <c r="AO39" s="27"/>
      <c r="AP39" s="36"/>
      <c r="AQ39" s="27"/>
      <c r="AR39" s="36"/>
      <c r="AS39" s="27"/>
      <c r="AT39" s="36"/>
      <c r="AU39" s="27"/>
      <c r="AV39" s="36"/>
      <c r="AW39" s="27"/>
      <c r="AX39" s="36"/>
      <c r="AY39" s="27"/>
      <c r="AZ39" s="36"/>
      <c r="BA39" s="27"/>
      <c r="BB39" s="36"/>
      <c r="BC39" s="27"/>
      <c r="BD39" s="36"/>
      <c r="BE39" s="27"/>
      <c r="BF39" s="36"/>
      <c r="BG39" s="27"/>
      <c r="BH39" s="36"/>
      <c r="BI39" s="27"/>
      <c r="BJ39" s="36"/>
      <c r="BK39" s="29"/>
      <c r="BL39" s="5"/>
      <c r="BM39" s="108"/>
      <c r="BN39" s="100"/>
      <c r="BO39" s="102"/>
      <c r="BP39" s="102"/>
      <c r="BQ39" s="102"/>
      <c r="BR39" s="102"/>
      <c r="BS39" s="102"/>
      <c r="BT39" s="102"/>
      <c r="BU39" s="108"/>
      <c r="BV39" s="100"/>
      <c r="BW39" s="102"/>
      <c r="BX39" s="102"/>
      <c r="BY39" s="102"/>
    </row>
    <row r="40" spans="1:77" ht="11.25" customHeight="1">
      <c r="A40" s="113" t="s">
        <v>69</v>
      </c>
      <c r="B40" s="64"/>
      <c r="C40" s="65"/>
      <c r="D40" s="64"/>
      <c r="E40" s="65"/>
      <c r="F40" s="64"/>
      <c r="G40" s="65"/>
      <c r="H40" s="64"/>
      <c r="I40" s="65"/>
      <c r="J40" s="64"/>
      <c r="K40" s="65"/>
      <c r="L40" s="64" t="s">
        <v>36</v>
      </c>
      <c r="M40" s="65"/>
      <c r="N40" s="64"/>
      <c r="O40" s="65"/>
      <c r="P40" s="64"/>
      <c r="Q40" s="65"/>
      <c r="R40" s="64"/>
      <c r="S40" s="65"/>
      <c r="T40" s="64"/>
      <c r="U40" s="65"/>
      <c r="V40" s="64" t="s">
        <v>95</v>
      </c>
      <c r="W40" s="65"/>
      <c r="X40" s="64"/>
      <c r="Y40" s="65"/>
      <c r="Z40" s="64"/>
      <c r="AA40" s="65"/>
      <c r="AB40" s="64"/>
      <c r="AC40" s="65"/>
      <c r="AD40" s="64"/>
      <c r="AE40" s="65"/>
      <c r="AF40" s="64"/>
      <c r="AG40" s="65"/>
      <c r="AH40" s="64" t="s">
        <v>95</v>
      </c>
      <c r="AI40" s="65"/>
      <c r="AJ40" s="64"/>
      <c r="AK40" s="65"/>
      <c r="AL40" s="64"/>
      <c r="AM40" s="65"/>
      <c r="AN40" s="64"/>
      <c r="AO40" s="65"/>
      <c r="AP40" s="64"/>
      <c r="AQ40" s="65"/>
      <c r="AR40" s="64"/>
      <c r="AS40" s="65"/>
      <c r="AT40" s="64"/>
      <c r="AU40" s="65"/>
      <c r="AV40" s="64"/>
      <c r="AW40" s="65"/>
      <c r="AX40" s="64"/>
      <c r="AY40" s="65"/>
      <c r="AZ40" s="64"/>
      <c r="BA40" s="65"/>
      <c r="BB40" s="64" t="s">
        <v>36</v>
      </c>
      <c r="BC40" s="65"/>
      <c r="BD40" s="64" t="s">
        <v>36</v>
      </c>
      <c r="BE40" s="65"/>
      <c r="BF40" s="64"/>
      <c r="BG40" s="65"/>
      <c r="BH40" s="64"/>
      <c r="BI40" s="65"/>
      <c r="BJ40" s="64"/>
      <c r="BK40" s="66"/>
      <c r="BL40" s="67"/>
      <c r="BM40" s="109">
        <f>COUNTIF($B40:$BK40,"当")</f>
        <v>0</v>
      </c>
      <c r="BN40" s="111">
        <f>COUNTIF($B40:$BK40,"明")</f>
        <v>0</v>
      </c>
      <c r="BO40" s="103">
        <f>COUNTIF($B40:$BK40,"Ａ")</f>
        <v>0</v>
      </c>
      <c r="BP40" s="103"/>
      <c r="BQ40" s="103">
        <f>COUNTIF($B40:$BK40,"Ｃ")</f>
        <v>0</v>
      </c>
      <c r="BR40" s="103">
        <f>COUNTIF($B40:$BK40,"Ｄ")</f>
        <v>0</v>
      </c>
      <c r="BS40" s="103">
        <f>COUNTIF($B40:$BK40,"Ｅ")</f>
        <v>0</v>
      </c>
      <c r="BT40" s="103">
        <f>COUNTIF($B40:$BK40,"H当")+COUNTIF($B40:$BK40,"H明")</f>
        <v>0</v>
      </c>
      <c r="BU40" s="109">
        <f>COUNTIF($B40:$BK41,"休")</f>
        <v>3</v>
      </c>
      <c r="BV40" s="111">
        <f>COUNTIF($B40:$BK41,"年休")</f>
        <v>0</v>
      </c>
      <c r="BW40" s="103">
        <f>COUNTIF($B40:$BK41,"出張")+COUNTIF($B40:$BK41,"A出張")+COUNTIF($B40:$BK41,"P出張")</f>
        <v>2</v>
      </c>
      <c r="BX40" s="103">
        <f>COUNTIF($B40:$BK41,"HＢ")</f>
        <v>0</v>
      </c>
      <c r="BY40" s="103"/>
    </row>
    <row r="41" spans="1:77" ht="11.25" customHeight="1">
      <c r="A41" s="114"/>
      <c r="B41" s="68"/>
      <c r="C41" s="69"/>
      <c r="D41" s="68"/>
      <c r="E41" s="69"/>
      <c r="F41" s="68"/>
      <c r="G41" s="69"/>
      <c r="H41" s="68"/>
      <c r="I41" s="69"/>
      <c r="J41" s="68"/>
      <c r="K41" s="69"/>
      <c r="L41" s="68"/>
      <c r="M41" s="69"/>
      <c r="N41" s="68"/>
      <c r="O41" s="69"/>
      <c r="P41" s="68"/>
      <c r="Q41" s="69"/>
      <c r="R41" s="68"/>
      <c r="S41" s="69"/>
      <c r="T41" s="68"/>
      <c r="U41" s="69"/>
      <c r="V41" s="68" t="s">
        <v>54</v>
      </c>
      <c r="W41" s="69"/>
      <c r="X41" s="68"/>
      <c r="Y41" s="69"/>
      <c r="Z41" s="68"/>
      <c r="AA41" s="69"/>
      <c r="AB41" s="68"/>
      <c r="AC41" s="69"/>
      <c r="AD41" s="68"/>
      <c r="AE41" s="69"/>
      <c r="AF41" s="68"/>
      <c r="AG41" s="69"/>
      <c r="AH41" s="68" t="s">
        <v>54</v>
      </c>
      <c r="AI41" s="69"/>
      <c r="AJ41" s="68"/>
      <c r="AK41" s="69"/>
      <c r="AL41" s="68"/>
      <c r="AM41" s="69"/>
      <c r="AN41" s="68"/>
      <c r="AO41" s="69"/>
      <c r="AP41" s="68"/>
      <c r="AQ41" s="69"/>
      <c r="AR41" s="68"/>
      <c r="AS41" s="69"/>
      <c r="AT41" s="68"/>
      <c r="AU41" s="69"/>
      <c r="AV41" s="68"/>
      <c r="AW41" s="69"/>
      <c r="AX41" s="68"/>
      <c r="AY41" s="69"/>
      <c r="AZ41" s="68"/>
      <c r="BA41" s="69"/>
      <c r="BB41" s="68"/>
      <c r="BC41" s="69"/>
      <c r="BD41" s="68"/>
      <c r="BE41" s="69"/>
      <c r="BF41" s="68"/>
      <c r="BG41" s="69"/>
      <c r="BH41" s="68"/>
      <c r="BI41" s="69"/>
      <c r="BJ41" s="68"/>
      <c r="BK41" s="70"/>
      <c r="BL41" s="67"/>
      <c r="BM41" s="110"/>
      <c r="BN41" s="112"/>
      <c r="BO41" s="104"/>
      <c r="BP41" s="104"/>
      <c r="BQ41" s="104"/>
      <c r="BR41" s="104"/>
      <c r="BS41" s="104"/>
      <c r="BT41" s="104"/>
      <c r="BU41" s="110"/>
      <c r="BV41" s="112"/>
      <c r="BW41" s="104"/>
      <c r="BX41" s="104"/>
      <c r="BY41" s="104"/>
    </row>
    <row r="42" spans="1:77" ht="11.25" customHeight="1">
      <c r="A42" s="105" t="s">
        <v>89</v>
      </c>
      <c r="B42" s="23" t="s">
        <v>20</v>
      </c>
      <c r="C42" s="26"/>
      <c r="D42" s="23" t="s">
        <v>95</v>
      </c>
      <c r="E42" s="26"/>
      <c r="F42" s="23"/>
      <c r="G42" s="26"/>
      <c r="H42" s="23"/>
      <c r="I42" s="26"/>
      <c r="J42" s="23"/>
      <c r="K42" s="26"/>
      <c r="L42" s="23"/>
      <c r="M42" s="26"/>
      <c r="N42" s="23"/>
      <c r="O42" s="26"/>
      <c r="P42" s="23" t="s">
        <v>36</v>
      </c>
      <c r="Q42" s="26"/>
      <c r="R42" s="23"/>
      <c r="S42" s="26"/>
      <c r="T42" s="23"/>
      <c r="U42" s="26"/>
      <c r="V42" s="23"/>
      <c r="W42" s="26"/>
      <c r="X42" s="23"/>
      <c r="Y42" s="26"/>
      <c r="Z42" s="23"/>
      <c r="AA42" s="26"/>
      <c r="AB42" s="23"/>
      <c r="AC42" s="26"/>
      <c r="AD42" s="23"/>
      <c r="AE42" s="26"/>
      <c r="AF42" s="23"/>
      <c r="AG42" s="26"/>
      <c r="AH42" s="23"/>
      <c r="AI42" s="26"/>
      <c r="AJ42" s="23"/>
      <c r="AK42" s="26"/>
      <c r="AL42" s="23"/>
      <c r="AM42" s="26"/>
      <c r="AN42" s="23"/>
      <c r="AO42" s="26"/>
      <c r="AP42" s="23"/>
      <c r="AQ42" s="26"/>
      <c r="AR42" s="23"/>
      <c r="AS42" s="26"/>
      <c r="AT42" s="23"/>
      <c r="AU42" s="26"/>
      <c r="AV42" s="23"/>
      <c r="AW42" s="26"/>
      <c r="AX42" s="23"/>
      <c r="AY42" s="26"/>
      <c r="AZ42" s="23" t="s">
        <v>36</v>
      </c>
      <c r="BA42" s="26"/>
      <c r="BB42" s="23" t="s">
        <v>36</v>
      </c>
      <c r="BC42" s="26"/>
      <c r="BD42" s="23"/>
      <c r="BE42" s="26"/>
      <c r="BF42" s="23"/>
      <c r="BG42" s="26"/>
      <c r="BH42" s="23"/>
      <c r="BI42" s="26"/>
      <c r="BJ42" s="23"/>
      <c r="BK42" s="28"/>
      <c r="BL42" s="5"/>
      <c r="BM42" s="107">
        <f>COUNTIF($B42:$BK42,"当")</f>
        <v>0</v>
      </c>
      <c r="BN42" s="99">
        <f>COUNTIF($B42:$BK42,"明")</f>
        <v>1</v>
      </c>
      <c r="BO42" s="101">
        <f>COUNTIF($B42:$BK42,"Ａ")</f>
        <v>0</v>
      </c>
      <c r="BP42" s="101"/>
      <c r="BQ42" s="101">
        <f>COUNTIF($B42:$BK42,"Ｃ")</f>
        <v>0</v>
      </c>
      <c r="BR42" s="101">
        <f>COUNTIF($B42:$BK42,"Ｄ")</f>
        <v>0</v>
      </c>
      <c r="BS42" s="101">
        <f>COUNTIF($B42:$BK42,"Ｅ")</f>
        <v>0</v>
      </c>
      <c r="BT42" s="101">
        <f>COUNTIF($B42:$BK42,"H当")+COUNTIF($B42:$BK42,"H明")</f>
        <v>0</v>
      </c>
      <c r="BU42" s="107">
        <f>COUNTIF($B42:$BK43,"休")</f>
        <v>3</v>
      </c>
      <c r="BV42" s="99">
        <f>COUNTIF($B42:$BK43,"年休")</f>
        <v>0</v>
      </c>
      <c r="BW42" s="101">
        <f>COUNTIF($B42:$BK43,"出張")+COUNTIF($B42:$BK43,"A出張")+COUNTIF($B42:$BK43,"P出張")</f>
        <v>0</v>
      </c>
      <c r="BX42" s="101">
        <f>COUNTIF($B42:$BK43,"HＢ")</f>
        <v>0</v>
      </c>
      <c r="BY42" s="101"/>
    </row>
    <row r="43" spans="1:77" ht="11.25" customHeight="1">
      <c r="A43" s="106"/>
      <c r="B43" s="36"/>
      <c r="C43" s="27"/>
      <c r="D43" s="36"/>
      <c r="E43" s="27"/>
      <c r="F43" s="36"/>
      <c r="G43" s="27"/>
      <c r="H43" s="36"/>
      <c r="I43" s="27"/>
      <c r="J43" s="36"/>
      <c r="K43" s="27"/>
      <c r="L43" s="36"/>
      <c r="M43" s="27"/>
      <c r="N43" s="36"/>
      <c r="O43" s="27"/>
      <c r="P43" s="36"/>
      <c r="Q43" s="27"/>
      <c r="R43" s="36"/>
      <c r="S43" s="27"/>
      <c r="T43" s="36"/>
      <c r="U43" s="27"/>
      <c r="V43" s="36"/>
      <c r="W43" s="27"/>
      <c r="X43" s="36"/>
      <c r="Y43" s="27"/>
      <c r="Z43" s="36"/>
      <c r="AA43" s="27"/>
      <c r="AB43" s="36"/>
      <c r="AC43" s="27"/>
      <c r="AD43" s="36"/>
      <c r="AE43" s="27"/>
      <c r="AF43" s="36"/>
      <c r="AG43" s="27"/>
      <c r="AH43" s="36"/>
      <c r="AI43" s="27"/>
      <c r="AJ43" s="36"/>
      <c r="AK43" s="27"/>
      <c r="AL43" s="36"/>
      <c r="AM43" s="27"/>
      <c r="AN43" s="36"/>
      <c r="AO43" s="27"/>
      <c r="AP43" s="36"/>
      <c r="AQ43" s="27"/>
      <c r="AR43" s="36"/>
      <c r="AS43" s="27"/>
      <c r="AT43" s="36"/>
      <c r="AU43" s="27"/>
      <c r="AV43" s="36"/>
      <c r="AW43" s="27"/>
      <c r="AX43" s="36"/>
      <c r="AY43" s="27"/>
      <c r="AZ43" s="36"/>
      <c r="BA43" s="27"/>
      <c r="BB43" s="36"/>
      <c r="BC43" s="27"/>
      <c r="BD43" s="36"/>
      <c r="BE43" s="27"/>
      <c r="BF43" s="36"/>
      <c r="BG43" s="27"/>
      <c r="BH43" s="36"/>
      <c r="BI43" s="27"/>
      <c r="BJ43" s="36"/>
      <c r="BK43" s="29"/>
      <c r="BL43" s="5"/>
      <c r="BM43" s="108"/>
      <c r="BN43" s="100"/>
      <c r="BO43" s="102"/>
      <c r="BP43" s="102"/>
      <c r="BQ43" s="102"/>
      <c r="BR43" s="102"/>
      <c r="BS43" s="102"/>
      <c r="BT43" s="102"/>
      <c r="BU43" s="108"/>
      <c r="BV43" s="100"/>
      <c r="BW43" s="102"/>
      <c r="BX43" s="102"/>
      <c r="BY43" s="102"/>
    </row>
    <row r="44" spans="1:77" ht="11.25" customHeight="1">
      <c r="A44" s="113" t="s">
        <v>10</v>
      </c>
      <c r="B44" s="64" t="s">
        <v>95</v>
      </c>
      <c r="C44" s="65"/>
      <c r="D44" s="64"/>
      <c r="E44" s="65"/>
      <c r="F44" s="64"/>
      <c r="G44" s="65"/>
      <c r="H44" s="64"/>
      <c r="I44" s="65"/>
      <c r="J44" s="64"/>
      <c r="K44" s="65"/>
      <c r="L44" s="64"/>
      <c r="M44" s="65"/>
      <c r="N44" s="64"/>
      <c r="O44" s="65"/>
      <c r="P44" s="64"/>
      <c r="Q44" s="65"/>
      <c r="R44" s="64"/>
      <c r="S44" s="65"/>
      <c r="T44" s="64"/>
      <c r="U44" s="65"/>
      <c r="V44" s="64"/>
      <c r="W44" s="65"/>
      <c r="X44" s="64"/>
      <c r="Y44" s="65"/>
      <c r="Z44" s="64"/>
      <c r="AA44" s="65"/>
      <c r="AB44" s="64"/>
      <c r="AC44" s="65"/>
      <c r="AD44" s="64"/>
      <c r="AE44" s="65"/>
      <c r="AF44" s="64"/>
      <c r="AG44" s="65"/>
      <c r="AH44" s="64"/>
      <c r="AI44" s="65"/>
      <c r="AJ44" s="64"/>
      <c r="AK44" s="65"/>
      <c r="AL44" s="64"/>
      <c r="AM44" s="65"/>
      <c r="AN44" s="64"/>
      <c r="AO44" s="65"/>
      <c r="AP44" s="64"/>
      <c r="AQ44" s="65"/>
      <c r="AR44" s="64"/>
      <c r="AS44" s="65"/>
      <c r="AT44" s="64"/>
      <c r="AU44" s="65"/>
      <c r="AV44" s="64"/>
      <c r="AW44" s="65"/>
      <c r="AX44" s="64"/>
      <c r="AY44" s="65"/>
      <c r="AZ44" s="64"/>
      <c r="BA44" s="65"/>
      <c r="BB44" s="64"/>
      <c r="BC44" s="65"/>
      <c r="BD44" s="64"/>
      <c r="BE44" s="65"/>
      <c r="BF44" s="64"/>
      <c r="BG44" s="65"/>
      <c r="BH44" s="64"/>
      <c r="BI44" s="65"/>
      <c r="BJ44" s="64"/>
      <c r="BK44" s="66"/>
      <c r="BL44" s="67"/>
      <c r="BM44" s="109">
        <f>COUNTIF($B44:$BK44,"当")</f>
        <v>0</v>
      </c>
      <c r="BN44" s="111">
        <f>COUNTIF($B44:$BK44,"明")</f>
        <v>0</v>
      </c>
      <c r="BO44" s="103">
        <f>COUNTIF($B44:$BK44,"Ａ")</f>
        <v>0</v>
      </c>
      <c r="BP44" s="103"/>
      <c r="BQ44" s="103">
        <f>COUNTIF($B44:$BK44,"Ｃ")</f>
        <v>0</v>
      </c>
      <c r="BR44" s="103">
        <f>COUNTIF($B44:$BK44,"Ｄ")</f>
        <v>0</v>
      </c>
      <c r="BS44" s="103">
        <f>COUNTIF($B44:$BK44,"Ｅ")</f>
        <v>0</v>
      </c>
      <c r="BT44" s="103">
        <f>COUNTIF($B44:$BK44,"H当")+COUNTIF($B44:$BK44,"H明")</f>
        <v>0</v>
      </c>
      <c r="BU44" s="109">
        <f>COUNTIF($B44:$BK45,"休")</f>
        <v>0</v>
      </c>
      <c r="BV44" s="111">
        <f>COUNTIF($B44:$BK45,"年休")</f>
        <v>0</v>
      </c>
      <c r="BW44" s="103">
        <f>COUNTIF($B44:$BK45,"出張")+COUNTIF($B44:$BK45,"A出張")+COUNTIF($B44:$BK45,"P出張")</f>
        <v>0</v>
      </c>
      <c r="BX44" s="103">
        <f>COUNTIF($B44:$BK45,"HＢ")</f>
        <v>0</v>
      </c>
      <c r="BY44" s="103"/>
    </row>
    <row r="45" spans="1:77" ht="11.25" customHeight="1">
      <c r="A45" s="114"/>
      <c r="B45" s="68"/>
      <c r="C45" s="69"/>
      <c r="D45" s="68" t="s">
        <v>96</v>
      </c>
      <c r="E45" s="69"/>
      <c r="F45" s="68"/>
      <c r="G45" s="69"/>
      <c r="H45" s="68"/>
      <c r="I45" s="69"/>
      <c r="J45" s="68"/>
      <c r="K45" s="69"/>
      <c r="L45" s="68"/>
      <c r="M45" s="69"/>
      <c r="N45" s="68"/>
      <c r="O45" s="69"/>
      <c r="P45" s="68"/>
      <c r="Q45" s="69"/>
      <c r="R45" s="68"/>
      <c r="S45" s="69"/>
      <c r="T45" s="68"/>
      <c r="U45" s="69"/>
      <c r="V45" s="68"/>
      <c r="W45" s="69"/>
      <c r="X45" s="68"/>
      <c r="Y45" s="69"/>
      <c r="Z45" s="68"/>
      <c r="AA45" s="69"/>
      <c r="AB45" s="68"/>
      <c r="AC45" s="69"/>
      <c r="AD45" s="68"/>
      <c r="AE45" s="69"/>
      <c r="AF45" s="68"/>
      <c r="AG45" s="69"/>
      <c r="AH45" s="68"/>
      <c r="AI45" s="69"/>
      <c r="AJ45" s="68"/>
      <c r="AK45" s="69"/>
      <c r="AL45" s="68"/>
      <c r="AM45" s="69"/>
      <c r="AN45" s="68"/>
      <c r="AO45" s="69"/>
      <c r="AP45" s="68"/>
      <c r="AQ45" s="69"/>
      <c r="AR45" s="68"/>
      <c r="AS45" s="69"/>
      <c r="AT45" s="68"/>
      <c r="AU45" s="69"/>
      <c r="AV45" s="68"/>
      <c r="AW45" s="69"/>
      <c r="AX45" s="68"/>
      <c r="AY45" s="69"/>
      <c r="AZ45" s="68"/>
      <c r="BA45" s="69"/>
      <c r="BB45" s="68"/>
      <c r="BC45" s="69"/>
      <c r="BD45" s="68"/>
      <c r="BE45" s="69"/>
      <c r="BF45" s="68"/>
      <c r="BG45" s="69"/>
      <c r="BH45" s="68"/>
      <c r="BI45" s="69"/>
      <c r="BJ45" s="68"/>
      <c r="BK45" s="70"/>
      <c r="BL45" s="67"/>
      <c r="BM45" s="110"/>
      <c r="BN45" s="112"/>
      <c r="BO45" s="104"/>
      <c r="BP45" s="104"/>
      <c r="BQ45" s="104"/>
      <c r="BR45" s="104"/>
      <c r="BS45" s="104"/>
      <c r="BT45" s="104"/>
      <c r="BU45" s="110"/>
      <c r="BV45" s="112"/>
      <c r="BW45" s="104"/>
      <c r="BX45" s="104"/>
      <c r="BY45" s="104"/>
    </row>
    <row r="46" spans="1:77" ht="11.25" customHeight="1">
      <c r="A46" s="105" t="s">
        <v>18</v>
      </c>
      <c r="B46" s="23"/>
      <c r="C46" s="26"/>
      <c r="D46" s="23"/>
      <c r="E46" s="26"/>
      <c r="F46" s="23"/>
      <c r="G46" s="26"/>
      <c r="H46" s="91" t="s">
        <v>28</v>
      </c>
      <c r="I46" s="26"/>
      <c r="J46" s="23"/>
      <c r="K46" s="26"/>
      <c r="L46" s="91"/>
      <c r="M46" s="26"/>
      <c r="N46" s="23"/>
      <c r="O46" s="26"/>
      <c r="P46" s="23"/>
      <c r="Q46" s="26"/>
      <c r="R46" s="23"/>
      <c r="S46" s="26"/>
      <c r="T46" s="23"/>
      <c r="U46" s="26"/>
      <c r="V46" s="23"/>
      <c r="W46" s="26"/>
      <c r="X46" s="23"/>
      <c r="Y46" s="26"/>
      <c r="Z46" s="91" t="s">
        <v>28</v>
      </c>
      <c r="AA46" s="26"/>
      <c r="AB46" s="23" t="s">
        <v>36</v>
      </c>
      <c r="AC46" s="26"/>
      <c r="AD46" s="23" t="s">
        <v>36</v>
      </c>
      <c r="AE46" s="26"/>
      <c r="AF46" s="23"/>
      <c r="AG46" s="26"/>
      <c r="AH46" s="91" t="s">
        <v>42</v>
      </c>
      <c r="AI46" s="26"/>
      <c r="AJ46" s="91" t="s">
        <v>43</v>
      </c>
      <c r="AK46" s="26"/>
      <c r="AL46" s="23"/>
      <c r="AM46" s="26"/>
      <c r="AN46" s="23"/>
      <c r="AO46" s="26"/>
      <c r="AP46" s="23"/>
      <c r="AQ46" s="26"/>
      <c r="AR46" s="23"/>
      <c r="AS46" s="26"/>
      <c r="AT46" s="23"/>
      <c r="AU46" s="26"/>
      <c r="AV46" s="23"/>
      <c r="AW46" s="26"/>
      <c r="AX46" s="23"/>
      <c r="AY46" s="26"/>
      <c r="AZ46" s="23"/>
      <c r="BA46" s="26"/>
      <c r="BB46" s="23"/>
      <c r="BC46" s="26"/>
      <c r="BD46" s="23"/>
      <c r="BE46" s="26"/>
      <c r="BF46" s="23"/>
      <c r="BG46" s="26"/>
      <c r="BH46" s="23"/>
      <c r="BI46" s="26"/>
      <c r="BJ46" s="23"/>
      <c r="BK46" s="28"/>
      <c r="BL46" s="5"/>
      <c r="BM46" s="107">
        <f>COUNTIF($B46:$BK46,"当")</f>
        <v>0</v>
      </c>
      <c r="BN46" s="99">
        <f>COUNTIF($B46:$BK46,"明")</f>
        <v>0</v>
      </c>
      <c r="BO46" s="101">
        <f>COUNTIF($B46:$BK46,"Ａ")</f>
        <v>0</v>
      </c>
      <c r="BP46" s="101"/>
      <c r="BQ46" s="101">
        <f>COUNTIF($B46:$BK46,"Ｃ")</f>
        <v>0</v>
      </c>
      <c r="BR46" s="101">
        <f>COUNTIF($B46:$BK46,"Ｄ")</f>
        <v>0</v>
      </c>
      <c r="BS46" s="101">
        <f>COUNTIF($B46:$BK46,"Ｅ")</f>
        <v>0</v>
      </c>
      <c r="BT46" s="101">
        <f>COUNTIF($B46:$BK46,"H当")+COUNTIF($B46:$BK46,"H明")</f>
        <v>2</v>
      </c>
      <c r="BU46" s="107">
        <f>COUNTIF($B46:$BK47,"休")</f>
        <v>2</v>
      </c>
      <c r="BV46" s="99">
        <f>COUNTIF($B46:$BK47,"年休")</f>
        <v>0</v>
      </c>
      <c r="BW46" s="101">
        <f>COUNTIF($B46:$BK47,"出張")+COUNTIF($B46:$BK47,"A出張")+COUNTIF($B46:$BK47,"P出張")</f>
        <v>2</v>
      </c>
      <c r="BX46" s="101">
        <f>COUNTIF($B46:$BK47,"HＢ")</f>
        <v>0</v>
      </c>
      <c r="BY46" s="101"/>
    </row>
    <row r="47" spans="1:77" ht="11.25" customHeight="1">
      <c r="A47" s="106"/>
      <c r="B47" s="36"/>
      <c r="C47" s="27"/>
      <c r="D47" s="36"/>
      <c r="E47" s="27"/>
      <c r="F47" s="36"/>
      <c r="G47" s="27"/>
      <c r="H47" s="36"/>
      <c r="I47" s="27"/>
      <c r="J47" s="36"/>
      <c r="K47" s="27"/>
      <c r="L47" s="36"/>
      <c r="M47" s="27"/>
      <c r="N47" s="36"/>
      <c r="O47" s="27"/>
      <c r="P47" s="36"/>
      <c r="Q47" s="27"/>
      <c r="R47" s="36"/>
      <c r="S47" s="27"/>
      <c r="T47" s="36"/>
      <c r="U47" s="27"/>
      <c r="V47" s="36"/>
      <c r="W47" s="27"/>
      <c r="X47" s="36"/>
      <c r="Y47" s="27"/>
      <c r="Z47" s="36"/>
      <c r="AA47" s="27"/>
      <c r="AB47" s="36"/>
      <c r="AC47" s="27"/>
      <c r="AD47" s="36"/>
      <c r="AE47" s="27"/>
      <c r="AF47" s="36"/>
      <c r="AG47" s="27"/>
      <c r="AH47" s="36"/>
      <c r="AI47" s="27"/>
      <c r="AJ47" s="36"/>
      <c r="AK47" s="27"/>
      <c r="AL47" s="36"/>
      <c r="AM47" s="27"/>
      <c r="AN47" s="36"/>
      <c r="AO47" s="27"/>
      <c r="AP47" s="36"/>
      <c r="AQ47" s="27"/>
      <c r="AR47" s="36"/>
      <c r="AS47" s="27"/>
      <c r="AT47" s="36" t="s">
        <v>96</v>
      </c>
      <c r="AU47" s="27"/>
      <c r="AV47" s="36"/>
      <c r="AW47" s="27"/>
      <c r="AX47" s="36"/>
      <c r="AY47" s="27"/>
      <c r="AZ47" s="36"/>
      <c r="BA47" s="27"/>
      <c r="BB47" s="36"/>
      <c r="BC47" s="27"/>
      <c r="BD47" s="36"/>
      <c r="BE47" s="27"/>
      <c r="BF47" s="36"/>
      <c r="BG47" s="27"/>
      <c r="BH47" s="36"/>
      <c r="BI47" s="27"/>
      <c r="BJ47" s="36"/>
      <c r="BK47" s="29"/>
      <c r="BL47" s="5"/>
      <c r="BM47" s="108"/>
      <c r="BN47" s="100"/>
      <c r="BO47" s="102"/>
      <c r="BP47" s="102"/>
      <c r="BQ47" s="102"/>
      <c r="BR47" s="102"/>
      <c r="BS47" s="102"/>
      <c r="BT47" s="102"/>
      <c r="BU47" s="108"/>
      <c r="BV47" s="100"/>
      <c r="BW47" s="102"/>
      <c r="BX47" s="102"/>
      <c r="BY47" s="102"/>
    </row>
    <row r="48" spans="1:77" ht="11.25" customHeight="1">
      <c r="A48" s="113" t="s">
        <v>11</v>
      </c>
      <c r="B48" s="64"/>
      <c r="C48" s="65"/>
      <c r="D48" s="64"/>
      <c r="E48" s="65"/>
      <c r="F48" s="64"/>
      <c r="G48" s="65"/>
      <c r="H48" s="64" t="s">
        <v>36</v>
      </c>
      <c r="I48" s="65"/>
      <c r="J48" s="64"/>
      <c r="K48" s="65"/>
      <c r="L48" s="64"/>
      <c r="M48" s="65"/>
      <c r="N48" s="64"/>
      <c r="O48" s="65"/>
      <c r="P48" s="64"/>
      <c r="Q48" s="65"/>
      <c r="R48" s="64"/>
      <c r="S48" s="65"/>
      <c r="T48" s="64"/>
      <c r="U48" s="65"/>
      <c r="V48" s="64"/>
      <c r="W48" s="65"/>
      <c r="X48" s="64"/>
      <c r="Y48" s="65"/>
      <c r="Z48" s="64"/>
      <c r="AA48" s="65"/>
      <c r="AB48" s="64"/>
      <c r="AC48" s="65"/>
      <c r="AD48" s="64"/>
      <c r="AE48" s="65"/>
      <c r="AF48" s="64"/>
      <c r="AG48" s="65"/>
      <c r="AH48" s="64"/>
      <c r="AI48" s="65"/>
      <c r="AJ48" s="64"/>
      <c r="AK48" s="65"/>
      <c r="AL48" s="64"/>
      <c r="AM48" s="65"/>
      <c r="AN48" s="64"/>
      <c r="AO48" s="65"/>
      <c r="AP48" s="64"/>
      <c r="AQ48" s="65"/>
      <c r="AR48" s="64"/>
      <c r="AS48" s="65"/>
      <c r="AT48" s="64"/>
      <c r="AU48" s="65"/>
      <c r="AV48" s="64"/>
      <c r="AW48" s="65"/>
      <c r="AX48" s="64"/>
      <c r="AY48" s="65"/>
      <c r="AZ48" s="64"/>
      <c r="BA48" s="65"/>
      <c r="BB48" s="64"/>
      <c r="BC48" s="65"/>
      <c r="BD48" s="64"/>
      <c r="BE48" s="65"/>
      <c r="BF48" s="64"/>
      <c r="BG48" s="65"/>
      <c r="BH48" s="64"/>
      <c r="BI48" s="65"/>
      <c r="BJ48" s="64"/>
      <c r="BK48" s="66"/>
      <c r="BL48" s="67"/>
      <c r="BM48" s="109">
        <f>COUNTIF($B48:$BK48,"当")</f>
        <v>0</v>
      </c>
      <c r="BN48" s="111">
        <f>COUNTIF($B48:$BK48,"明")</f>
        <v>0</v>
      </c>
      <c r="BO48" s="103">
        <f>COUNTIF($B48:$BK48,"Ａ")</f>
        <v>0</v>
      </c>
      <c r="BP48" s="103"/>
      <c r="BQ48" s="103">
        <f>COUNTIF($B48:$BK48,"Ｃ")</f>
        <v>0</v>
      </c>
      <c r="BR48" s="103">
        <f>COUNTIF($B48:$BK48,"Ｄ")</f>
        <v>0</v>
      </c>
      <c r="BS48" s="103">
        <f>COUNTIF($B48:$BK48,"Ｅ")</f>
        <v>0</v>
      </c>
      <c r="BT48" s="103">
        <f>COUNTIF($B48:$BK48,"H当")+COUNTIF($B48:$BK48,"H明")</f>
        <v>0</v>
      </c>
      <c r="BU48" s="109">
        <f>COUNTIF($B48:$BK49,"休")</f>
        <v>1</v>
      </c>
      <c r="BV48" s="111">
        <f>COUNTIF($B48:$BK49,"年休")</f>
        <v>0</v>
      </c>
      <c r="BW48" s="103">
        <f>COUNTIF($B48:$BK49,"出張")+COUNTIF($B48:$BK49,"A出張")+COUNTIF($B48:$BK49,"P出張")</f>
        <v>0</v>
      </c>
      <c r="BX48" s="103">
        <f>COUNTIF($B48:$BK49,"HＢ")</f>
        <v>0</v>
      </c>
      <c r="BY48" s="103"/>
    </row>
    <row r="49" spans="1:77" ht="11.25" customHeight="1">
      <c r="A49" s="114"/>
      <c r="B49" s="68"/>
      <c r="C49" s="69"/>
      <c r="D49" s="68"/>
      <c r="E49" s="69"/>
      <c r="F49" s="68"/>
      <c r="G49" s="69"/>
      <c r="H49" s="68"/>
      <c r="I49" s="69"/>
      <c r="J49" s="68"/>
      <c r="K49" s="69"/>
      <c r="L49" s="68"/>
      <c r="M49" s="69"/>
      <c r="N49" s="68"/>
      <c r="O49" s="69"/>
      <c r="P49" s="68"/>
      <c r="Q49" s="69"/>
      <c r="R49" s="68"/>
      <c r="S49" s="69"/>
      <c r="T49" s="68"/>
      <c r="U49" s="69"/>
      <c r="V49" s="68"/>
      <c r="W49" s="69"/>
      <c r="X49" s="68"/>
      <c r="Y49" s="69"/>
      <c r="Z49" s="68"/>
      <c r="AA49" s="69"/>
      <c r="AB49" s="68"/>
      <c r="AC49" s="69"/>
      <c r="AD49" s="68"/>
      <c r="AE49" s="69"/>
      <c r="AF49" s="68"/>
      <c r="AG49" s="69"/>
      <c r="AH49" s="68"/>
      <c r="AI49" s="69"/>
      <c r="AJ49" s="68"/>
      <c r="AK49" s="69"/>
      <c r="AL49" s="68"/>
      <c r="AM49" s="69"/>
      <c r="AN49" s="68"/>
      <c r="AO49" s="69"/>
      <c r="AP49" s="68"/>
      <c r="AQ49" s="69"/>
      <c r="AR49" s="68"/>
      <c r="AS49" s="69"/>
      <c r="AT49" s="68"/>
      <c r="AU49" s="69"/>
      <c r="AV49" s="68"/>
      <c r="AW49" s="69"/>
      <c r="AX49" s="68"/>
      <c r="AY49" s="69"/>
      <c r="AZ49" s="68"/>
      <c r="BA49" s="69"/>
      <c r="BB49" s="68"/>
      <c r="BC49" s="69"/>
      <c r="BD49" s="68"/>
      <c r="BE49" s="69"/>
      <c r="BF49" s="68"/>
      <c r="BG49" s="69"/>
      <c r="BH49" s="68"/>
      <c r="BI49" s="69"/>
      <c r="BJ49" s="68"/>
      <c r="BK49" s="70"/>
      <c r="BL49" s="67"/>
      <c r="BM49" s="110"/>
      <c r="BN49" s="112"/>
      <c r="BO49" s="104"/>
      <c r="BP49" s="104"/>
      <c r="BQ49" s="104"/>
      <c r="BR49" s="104"/>
      <c r="BS49" s="104"/>
      <c r="BT49" s="104"/>
      <c r="BU49" s="110"/>
      <c r="BV49" s="112"/>
      <c r="BW49" s="104"/>
      <c r="BX49" s="104"/>
      <c r="BY49" s="104"/>
    </row>
    <row r="50" spans="1:77" ht="11.25" customHeight="1">
      <c r="A50" s="105" t="s">
        <v>12</v>
      </c>
      <c r="B50" s="23"/>
      <c r="C50" s="26"/>
      <c r="D50" s="23"/>
      <c r="E50" s="26"/>
      <c r="F50" s="23"/>
      <c r="G50" s="26"/>
      <c r="H50" s="23"/>
      <c r="I50" s="26"/>
      <c r="J50" s="23"/>
      <c r="K50" s="26"/>
      <c r="L50" s="23"/>
      <c r="M50" s="26"/>
      <c r="N50" s="23"/>
      <c r="O50" s="26"/>
      <c r="P50" s="23"/>
      <c r="Q50" s="26"/>
      <c r="R50" s="23"/>
      <c r="S50" s="26"/>
      <c r="T50" s="23"/>
      <c r="U50" s="26"/>
      <c r="V50" s="23"/>
      <c r="W50" s="26"/>
      <c r="X50" s="23"/>
      <c r="Y50" s="26"/>
      <c r="Z50" s="23"/>
      <c r="AA50" s="26"/>
      <c r="AB50" s="23"/>
      <c r="AC50" s="26"/>
      <c r="AD50" s="23"/>
      <c r="AE50" s="26"/>
      <c r="AF50" s="23"/>
      <c r="AG50" s="26"/>
      <c r="AH50" s="23"/>
      <c r="AI50" s="26"/>
      <c r="AJ50" s="23" t="s">
        <v>36</v>
      </c>
      <c r="AK50" s="26"/>
      <c r="AL50" s="23"/>
      <c r="AM50" s="26"/>
      <c r="AN50" s="23"/>
      <c r="AO50" s="26"/>
      <c r="AP50" s="23"/>
      <c r="AQ50" s="26"/>
      <c r="AR50" s="23"/>
      <c r="AS50" s="26"/>
      <c r="AT50" s="23"/>
      <c r="AU50" s="26"/>
      <c r="AV50" s="23"/>
      <c r="AW50" s="26"/>
      <c r="AX50" s="23"/>
      <c r="AY50" s="26"/>
      <c r="AZ50" s="23"/>
      <c r="BA50" s="26"/>
      <c r="BB50" s="23"/>
      <c r="BC50" s="26"/>
      <c r="BD50" s="23"/>
      <c r="BE50" s="26"/>
      <c r="BF50" s="23"/>
      <c r="BG50" s="26"/>
      <c r="BH50" s="23"/>
      <c r="BI50" s="26"/>
      <c r="BJ50" s="23"/>
      <c r="BK50" s="28"/>
      <c r="BL50" s="5"/>
      <c r="BM50" s="107">
        <f>COUNTIF($B50:$BK50,"当")</f>
        <v>0</v>
      </c>
      <c r="BN50" s="99">
        <f>COUNTIF($B50:$BK50,"明")</f>
        <v>0</v>
      </c>
      <c r="BO50" s="101">
        <f>COUNTIF($B50:$BK50,"Ａ")</f>
        <v>0</v>
      </c>
      <c r="BP50" s="101"/>
      <c r="BQ50" s="101">
        <f>COUNTIF($B50:$BK50,"Ｃ")</f>
        <v>0</v>
      </c>
      <c r="BR50" s="101">
        <f>COUNTIF($B50:$BK50,"Ｄ")</f>
        <v>0</v>
      </c>
      <c r="BS50" s="101">
        <f>COUNTIF($B50:$BK50,"Ｅ")</f>
        <v>0</v>
      </c>
      <c r="BT50" s="101">
        <f>COUNTIF($B50:$BK50,"H当")+COUNTIF($B50:$BK50,"H明")</f>
        <v>0</v>
      </c>
      <c r="BU50" s="107">
        <f>COUNTIF($B50:$BK51,"休")</f>
        <v>1</v>
      </c>
      <c r="BV50" s="99">
        <f>COUNTIF($B50:$BK51,"年休")</f>
        <v>0</v>
      </c>
      <c r="BW50" s="101">
        <f>COUNTIF($B50:$BK51,"出張")+COUNTIF($B50:$BK51,"A出張")+COUNTIF($B50:$BK51,"P出張")</f>
        <v>0</v>
      </c>
      <c r="BX50" s="101">
        <f>COUNTIF($B50:$BK51,"HＢ")</f>
        <v>0</v>
      </c>
      <c r="BY50" s="101"/>
    </row>
    <row r="51" spans="1:77" ht="11.25" customHeight="1">
      <c r="A51" s="106"/>
      <c r="B51" s="36"/>
      <c r="C51" s="27"/>
      <c r="D51" s="36"/>
      <c r="E51" s="27"/>
      <c r="F51" s="36"/>
      <c r="G51" s="27"/>
      <c r="H51" s="36" t="s">
        <v>112</v>
      </c>
      <c r="I51" s="27"/>
      <c r="J51" s="36"/>
      <c r="K51" s="27"/>
      <c r="L51" s="36"/>
      <c r="M51" s="27"/>
      <c r="N51" s="36"/>
      <c r="O51" s="27"/>
      <c r="P51" s="36"/>
      <c r="Q51" s="27"/>
      <c r="R51" s="36"/>
      <c r="S51" s="27"/>
      <c r="T51" s="36"/>
      <c r="U51" s="27"/>
      <c r="V51" s="36"/>
      <c r="W51" s="27"/>
      <c r="X51" s="36"/>
      <c r="Y51" s="27"/>
      <c r="Z51" s="36"/>
      <c r="AA51" s="27"/>
      <c r="AB51" s="36"/>
      <c r="AC51" s="27"/>
      <c r="AD51" s="36"/>
      <c r="AE51" s="27"/>
      <c r="AF51" s="36"/>
      <c r="AG51" s="27"/>
      <c r="AH51" s="36"/>
      <c r="AI51" s="27"/>
      <c r="AJ51" s="36"/>
      <c r="AK51" s="27"/>
      <c r="AL51" s="36"/>
      <c r="AM51" s="27"/>
      <c r="AN51" s="36"/>
      <c r="AO51" s="27"/>
      <c r="AP51" s="36"/>
      <c r="AQ51" s="27"/>
      <c r="AR51" s="36"/>
      <c r="AS51" s="27"/>
      <c r="AT51" s="36"/>
      <c r="AU51" s="27"/>
      <c r="AV51" s="36"/>
      <c r="AW51" s="27"/>
      <c r="AX51" s="36"/>
      <c r="AY51" s="27"/>
      <c r="AZ51" s="36"/>
      <c r="BA51" s="27"/>
      <c r="BB51" s="36"/>
      <c r="BC51" s="27"/>
      <c r="BD51" s="36"/>
      <c r="BE51" s="27"/>
      <c r="BF51" s="36"/>
      <c r="BG51" s="27"/>
      <c r="BH51" s="36"/>
      <c r="BI51" s="27"/>
      <c r="BJ51" s="36"/>
      <c r="BK51" s="29"/>
      <c r="BL51" s="5"/>
      <c r="BM51" s="108"/>
      <c r="BN51" s="100"/>
      <c r="BO51" s="102"/>
      <c r="BP51" s="102"/>
      <c r="BQ51" s="102"/>
      <c r="BR51" s="102"/>
      <c r="BS51" s="102"/>
      <c r="BT51" s="102"/>
      <c r="BU51" s="108"/>
      <c r="BV51" s="100"/>
      <c r="BW51" s="102"/>
      <c r="BX51" s="102"/>
      <c r="BY51" s="102"/>
    </row>
    <row r="52" spans="1:77" ht="11.25" customHeight="1">
      <c r="A52" s="113" t="s">
        <v>88</v>
      </c>
      <c r="B52" s="64"/>
      <c r="C52" s="65"/>
      <c r="D52" s="64"/>
      <c r="E52" s="65"/>
      <c r="F52" s="64"/>
      <c r="G52" s="65"/>
      <c r="H52" s="64"/>
      <c r="I52" s="65"/>
      <c r="J52" s="64"/>
      <c r="K52" s="65"/>
      <c r="L52" s="64"/>
      <c r="M52" s="65"/>
      <c r="N52" s="64"/>
      <c r="O52" s="65"/>
      <c r="P52" s="64"/>
      <c r="Q52" s="65"/>
      <c r="R52" s="64"/>
      <c r="S52" s="65"/>
      <c r="T52" s="64"/>
      <c r="U52" s="65"/>
      <c r="V52" s="64"/>
      <c r="W52" s="65"/>
      <c r="X52" s="64"/>
      <c r="Y52" s="65"/>
      <c r="Z52" s="64"/>
      <c r="AA52" s="65"/>
      <c r="AB52" s="64"/>
      <c r="AC52" s="65"/>
      <c r="AD52" s="64"/>
      <c r="AE52" s="65"/>
      <c r="AF52" s="64"/>
      <c r="AG52" s="65"/>
      <c r="AH52" s="64"/>
      <c r="AI52" s="65"/>
      <c r="AJ52" s="64"/>
      <c r="AK52" s="65"/>
      <c r="AL52" s="64"/>
      <c r="AM52" s="65"/>
      <c r="AN52" s="64" t="s">
        <v>36</v>
      </c>
      <c r="AO52" s="65"/>
      <c r="AP52" s="64"/>
      <c r="AQ52" s="65"/>
      <c r="AR52" s="64"/>
      <c r="AS52" s="65"/>
      <c r="AT52" s="64"/>
      <c r="AU52" s="65"/>
      <c r="AV52" s="64"/>
      <c r="AW52" s="65"/>
      <c r="AX52" s="64"/>
      <c r="AY52" s="65"/>
      <c r="AZ52" s="64"/>
      <c r="BA52" s="65"/>
      <c r="BB52" s="64"/>
      <c r="BC52" s="65"/>
      <c r="BD52" s="64"/>
      <c r="BE52" s="65"/>
      <c r="BF52" s="64"/>
      <c r="BG52" s="65"/>
      <c r="BH52" s="64"/>
      <c r="BI52" s="65"/>
      <c r="BJ52" s="64"/>
      <c r="BK52" s="66"/>
      <c r="BL52" s="67"/>
      <c r="BM52" s="109">
        <f>COUNTIF($B52:$BK52,"当")</f>
        <v>0</v>
      </c>
      <c r="BN52" s="111">
        <f>COUNTIF($B52:$BK52,"明")</f>
        <v>0</v>
      </c>
      <c r="BO52" s="103">
        <f>COUNTIF($B52:$BK52,"Ａ")</f>
        <v>0</v>
      </c>
      <c r="BP52" s="103"/>
      <c r="BQ52" s="103">
        <f>COUNTIF($B52:$BK52,"Ｃ")</f>
        <v>0</v>
      </c>
      <c r="BR52" s="103">
        <f>COUNTIF($B52:$BK52,"Ｄ")</f>
        <v>0</v>
      </c>
      <c r="BS52" s="103">
        <f>COUNTIF($B52:$BK52,"Ｅ")</f>
        <v>0</v>
      </c>
      <c r="BT52" s="103">
        <f>COUNTIF($B52:$BK52,"H当")+COUNTIF($B52:$BK52,"H明")</f>
        <v>0</v>
      </c>
      <c r="BU52" s="109">
        <f>COUNTIF($B52:$BK53,"休")</f>
        <v>1</v>
      </c>
      <c r="BV52" s="111">
        <f>COUNTIF($B52:$BK53,"年休")</f>
        <v>0</v>
      </c>
      <c r="BW52" s="103">
        <f>COUNTIF($B52:$BK53,"出張")+COUNTIF($B52:$BK53,"A出張")+COUNTIF($B52:$BK53,"P出張")</f>
        <v>0</v>
      </c>
      <c r="BX52" s="103">
        <f>COUNTIF($B52:$BK53,"HＢ")</f>
        <v>0</v>
      </c>
      <c r="BY52" s="103"/>
    </row>
    <row r="53" spans="1:77" ht="11.25" customHeight="1">
      <c r="A53" s="114"/>
      <c r="B53" s="68"/>
      <c r="C53" s="69"/>
      <c r="D53" s="68"/>
      <c r="E53" s="69"/>
      <c r="F53" s="68"/>
      <c r="G53" s="69"/>
      <c r="H53" s="68"/>
      <c r="I53" s="69"/>
      <c r="J53" s="68"/>
      <c r="K53" s="69"/>
      <c r="L53" s="68"/>
      <c r="M53" s="69"/>
      <c r="N53" s="68"/>
      <c r="O53" s="69"/>
      <c r="P53" s="68"/>
      <c r="Q53" s="69"/>
      <c r="R53" s="68"/>
      <c r="S53" s="69"/>
      <c r="T53" s="68"/>
      <c r="U53" s="69"/>
      <c r="V53" s="68"/>
      <c r="W53" s="69"/>
      <c r="X53" s="68"/>
      <c r="Y53" s="69"/>
      <c r="Z53" s="68"/>
      <c r="AA53" s="69"/>
      <c r="AB53" s="68"/>
      <c r="AC53" s="69"/>
      <c r="AD53" s="68"/>
      <c r="AE53" s="69"/>
      <c r="AF53" s="68"/>
      <c r="AG53" s="69"/>
      <c r="AH53" s="68"/>
      <c r="AI53" s="69"/>
      <c r="AJ53" s="68"/>
      <c r="AK53" s="69"/>
      <c r="AL53" s="68"/>
      <c r="AM53" s="69"/>
      <c r="AN53" s="68"/>
      <c r="AO53" s="69"/>
      <c r="AP53" s="68"/>
      <c r="AQ53" s="69"/>
      <c r="AR53" s="68"/>
      <c r="AS53" s="69"/>
      <c r="AT53" s="68"/>
      <c r="AU53" s="69"/>
      <c r="AV53" s="68"/>
      <c r="AW53" s="69"/>
      <c r="AX53" s="68"/>
      <c r="AY53" s="69"/>
      <c r="AZ53" s="68"/>
      <c r="BA53" s="69"/>
      <c r="BB53" s="68"/>
      <c r="BC53" s="69"/>
      <c r="BD53" s="68"/>
      <c r="BE53" s="69"/>
      <c r="BF53" s="68"/>
      <c r="BG53" s="69"/>
      <c r="BH53" s="68"/>
      <c r="BI53" s="69"/>
      <c r="BJ53" s="68"/>
      <c r="BK53" s="70"/>
      <c r="BL53" s="67"/>
      <c r="BM53" s="110"/>
      <c r="BN53" s="112"/>
      <c r="BO53" s="104"/>
      <c r="BP53" s="104"/>
      <c r="BQ53" s="104"/>
      <c r="BR53" s="104"/>
      <c r="BS53" s="104"/>
      <c r="BT53" s="104"/>
      <c r="BU53" s="110"/>
      <c r="BV53" s="112"/>
      <c r="BW53" s="104"/>
      <c r="BX53" s="104"/>
      <c r="BY53" s="104"/>
    </row>
    <row r="54" spans="1:77" ht="11.25" customHeight="1">
      <c r="A54" s="105" t="s">
        <v>82</v>
      </c>
      <c r="B54" s="23"/>
      <c r="C54" s="26"/>
      <c r="D54" s="23"/>
      <c r="E54" s="26"/>
      <c r="F54" s="23"/>
      <c r="G54" s="26"/>
      <c r="H54" s="23" t="s">
        <v>102</v>
      </c>
      <c r="I54" s="26"/>
      <c r="J54" s="23"/>
      <c r="K54" s="26"/>
      <c r="L54" s="23"/>
      <c r="M54" s="26"/>
      <c r="N54" s="23"/>
      <c r="O54" s="26"/>
      <c r="P54" s="23"/>
      <c r="Q54" s="26"/>
      <c r="R54" s="23"/>
      <c r="S54" s="26"/>
      <c r="T54" s="23"/>
      <c r="U54" s="26"/>
      <c r="V54" s="23"/>
      <c r="W54" s="26"/>
      <c r="X54" s="23"/>
      <c r="Y54" s="26"/>
      <c r="Z54" s="23"/>
      <c r="AA54" s="26"/>
      <c r="AB54" s="23"/>
      <c r="AC54" s="26"/>
      <c r="AD54" s="23"/>
      <c r="AE54" s="26"/>
      <c r="AF54" s="23"/>
      <c r="AG54" s="26"/>
      <c r="AH54" s="23"/>
      <c r="AI54" s="26"/>
      <c r="AJ54" s="23"/>
      <c r="AK54" s="26"/>
      <c r="AL54" s="23"/>
      <c r="AM54" s="26"/>
      <c r="AN54" s="23"/>
      <c r="AO54" s="26"/>
      <c r="AP54" s="23"/>
      <c r="AQ54" s="26"/>
      <c r="AR54" s="23"/>
      <c r="AS54" s="26"/>
      <c r="AT54" s="23"/>
      <c r="AU54" s="26"/>
      <c r="AV54" s="23"/>
      <c r="AW54" s="26"/>
      <c r="AX54" s="23"/>
      <c r="AY54" s="26"/>
      <c r="AZ54" s="23"/>
      <c r="BA54" s="26"/>
      <c r="BB54" s="23"/>
      <c r="BC54" s="26"/>
      <c r="BD54" s="23"/>
      <c r="BE54" s="26"/>
      <c r="BF54" s="23"/>
      <c r="BG54" s="26"/>
      <c r="BH54" s="23"/>
      <c r="BI54" s="26"/>
      <c r="BJ54" s="23"/>
      <c r="BK54" s="28"/>
      <c r="BL54" s="5"/>
      <c r="BM54" s="107">
        <f>COUNTIF($B54:$BK54,"当")</f>
        <v>0</v>
      </c>
      <c r="BN54" s="99">
        <f>COUNTIF($B54:$BK54,"明")</f>
        <v>0</v>
      </c>
      <c r="BO54" s="101">
        <f>COUNTIF($B54:$BK54,"Ａ")</f>
        <v>1</v>
      </c>
      <c r="BP54" s="101"/>
      <c r="BQ54" s="101">
        <f>COUNTIF($B54:$BK54,"Ｃ")</f>
        <v>0</v>
      </c>
      <c r="BR54" s="101">
        <f>COUNTIF($B54:$BK54,"Ｄ")</f>
        <v>0</v>
      </c>
      <c r="BS54" s="101">
        <f>COUNTIF($B54:$BK54,"Ｅ")</f>
        <v>0</v>
      </c>
      <c r="BT54" s="101">
        <f>COUNTIF($B54:$BK54,"H当")+COUNTIF($B54:$BK54,"H明")</f>
        <v>0</v>
      </c>
      <c r="BU54" s="107">
        <f>COUNTIF($B54:$BK55,"休")</f>
        <v>0</v>
      </c>
      <c r="BV54" s="99">
        <f>COUNTIF($B54:$BK55,"年休")</f>
        <v>0</v>
      </c>
      <c r="BW54" s="101">
        <f>COUNTIF($B54:$BK55,"出張")+COUNTIF($B54:$BK55,"A出張")+COUNTIF($B54:$BK55,"P出張")</f>
        <v>0</v>
      </c>
      <c r="BX54" s="101">
        <f>COUNTIF($B54:$BK55,"HＢ")</f>
        <v>0</v>
      </c>
      <c r="BY54" s="101"/>
    </row>
    <row r="55" spans="1:77" ht="11.25" customHeight="1">
      <c r="A55" s="106"/>
      <c r="B55" s="36"/>
      <c r="C55" s="27"/>
      <c r="D55" s="36"/>
      <c r="E55" s="27"/>
      <c r="F55" s="36"/>
      <c r="G55" s="27"/>
      <c r="H55" s="36"/>
      <c r="I55" s="27"/>
      <c r="J55" s="36"/>
      <c r="K55" s="27"/>
      <c r="L55" s="36"/>
      <c r="M55" s="27"/>
      <c r="N55" s="36"/>
      <c r="O55" s="27"/>
      <c r="P55" s="36"/>
      <c r="Q55" s="27"/>
      <c r="R55" s="36"/>
      <c r="S55" s="27"/>
      <c r="T55" s="36"/>
      <c r="U55" s="27"/>
      <c r="V55" s="36"/>
      <c r="W55" s="27"/>
      <c r="X55" s="36"/>
      <c r="Y55" s="27"/>
      <c r="Z55" s="36"/>
      <c r="AA55" s="27"/>
      <c r="AB55" s="36"/>
      <c r="AC55" s="27"/>
      <c r="AD55" s="36"/>
      <c r="AE55" s="27"/>
      <c r="AF55" s="36"/>
      <c r="AG55" s="27"/>
      <c r="AH55" s="36"/>
      <c r="AI55" s="27"/>
      <c r="AJ55" s="36"/>
      <c r="AK55" s="27"/>
      <c r="AL55" s="36"/>
      <c r="AM55" s="27"/>
      <c r="AN55" s="36"/>
      <c r="AO55" s="27"/>
      <c r="AP55" s="36"/>
      <c r="AQ55" s="27"/>
      <c r="AR55" s="36"/>
      <c r="AS55" s="27"/>
      <c r="AT55" s="36"/>
      <c r="AU55" s="27"/>
      <c r="AV55" s="36"/>
      <c r="AW55" s="27"/>
      <c r="AX55" s="36"/>
      <c r="AY55" s="27"/>
      <c r="AZ55" s="36" t="s">
        <v>108</v>
      </c>
      <c r="BA55" s="27"/>
      <c r="BB55" s="36"/>
      <c r="BC55" s="27"/>
      <c r="BD55" s="36"/>
      <c r="BE55" s="27"/>
      <c r="BF55" s="36"/>
      <c r="BG55" s="27"/>
      <c r="BH55" s="36"/>
      <c r="BI55" s="27"/>
      <c r="BJ55" s="36"/>
      <c r="BK55" s="29"/>
      <c r="BL55" s="5"/>
      <c r="BM55" s="108"/>
      <c r="BN55" s="100"/>
      <c r="BO55" s="102"/>
      <c r="BP55" s="102"/>
      <c r="BQ55" s="102"/>
      <c r="BR55" s="102"/>
      <c r="BS55" s="102"/>
      <c r="BT55" s="102"/>
      <c r="BU55" s="108"/>
      <c r="BV55" s="100"/>
      <c r="BW55" s="102"/>
      <c r="BX55" s="102"/>
      <c r="BY55" s="102"/>
    </row>
    <row r="56" spans="1:77" ht="11.25" customHeight="1">
      <c r="A56" s="113" t="s">
        <v>13</v>
      </c>
      <c r="B56" s="64"/>
      <c r="C56" s="65"/>
      <c r="D56" s="64"/>
      <c r="E56" s="65"/>
      <c r="F56" s="64"/>
      <c r="G56" s="65"/>
      <c r="H56" s="64"/>
      <c r="I56" s="65"/>
      <c r="J56" s="64"/>
      <c r="K56" s="65"/>
      <c r="L56" s="64"/>
      <c r="M56" s="65"/>
      <c r="N56" s="64"/>
      <c r="O56" s="65"/>
      <c r="P56" s="64"/>
      <c r="Q56" s="65"/>
      <c r="R56" s="64"/>
      <c r="S56" s="65"/>
      <c r="T56" s="64"/>
      <c r="U56" s="65"/>
      <c r="V56" s="64"/>
      <c r="W56" s="65"/>
      <c r="X56" s="64"/>
      <c r="Y56" s="65"/>
      <c r="Z56" s="64"/>
      <c r="AA56" s="65"/>
      <c r="AB56" s="64"/>
      <c r="AC56" s="65"/>
      <c r="AD56" s="64"/>
      <c r="AE56" s="65"/>
      <c r="AF56" s="64"/>
      <c r="AG56" s="65"/>
      <c r="AH56" s="64"/>
      <c r="AI56" s="65"/>
      <c r="AJ56" s="64"/>
      <c r="AK56" s="65"/>
      <c r="AL56" s="64"/>
      <c r="AM56" s="65"/>
      <c r="AN56" s="64"/>
      <c r="AO56" s="65"/>
      <c r="AP56" s="64"/>
      <c r="AQ56" s="65"/>
      <c r="AR56" s="64"/>
      <c r="AS56" s="65"/>
      <c r="AT56" s="64"/>
      <c r="AU56" s="65"/>
      <c r="AV56" s="64"/>
      <c r="AW56" s="65"/>
      <c r="AX56" s="64"/>
      <c r="AY56" s="65"/>
      <c r="AZ56" s="64"/>
      <c r="BA56" s="65"/>
      <c r="BB56" s="64"/>
      <c r="BC56" s="65"/>
      <c r="BD56" s="64"/>
      <c r="BE56" s="65"/>
      <c r="BF56" s="64"/>
      <c r="BG56" s="65"/>
      <c r="BH56" s="64"/>
      <c r="BI56" s="65"/>
      <c r="BJ56" s="64"/>
      <c r="BK56" s="66"/>
      <c r="BL56" s="67"/>
      <c r="BM56" s="109">
        <f>COUNTIF($B56:$BK56,"当")</f>
        <v>0</v>
      </c>
      <c r="BN56" s="111">
        <f>COUNTIF($B56:$BK56,"明")</f>
        <v>0</v>
      </c>
      <c r="BO56" s="103">
        <f>COUNTIF($B56:$BK56,"Ａ")</f>
        <v>0</v>
      </c>
      <c r="BP56" s="103"/>
      <c r="BQ56" s="103">
        <f>COUNTIF($B56:$BK56,"Ｃ")</f>
        <v>0</v>
      </c>
      <c r="BR56" s="103">
        <f>COUNTIF($B56:$BK56,"Ｄ")</f>
        <v>0</v>
      </c>
      <c r="BS56" s="103">
        <f>COUNTIF($B56:$BK56,"Ｅ")</f>
        <v>0</v>
      </c>
      <c r="BT56" s="103">
        <f>COUNTIF($B56:$BK56,"H当")+COUNTIF($B56:$BK56,"H明")</f>
        <v>0</v>
      </c>
      <c r="BU56" s="109">
        <f>COUNTIF($B56:$BK57,"休")</f>
        <v>0</v>
      </c>
      <c r="BV56" s="111">
        <f>COUNTIF($B56:$BK57,"年休")</f>
        <v>0</v>
      </c>
      <c r="BW56" s="103">
        <f>COUNTIF($B56:$BK57,"出張")+COUNTIF($B56:$BK57,"A出張")+COUNTIF($B56:$BK57,"P出張")</f>
        <v>0</v>
      </c>
      <c r="BX56" s="103">
        <f>COUNTIF($B56:$BK57,"HＢ")</f>
        <v>0</v>
      </c>
      <c r="BY56" s="103"/>
    </row>
    <row r="57" spans="1:77" ht="11.25" customHeight="1">
      <c r="A57" s="114"/>
      <c r="B57" s="68"/>
      <c r="C57" s="69"/>
      <c r="D57" s="68"/>
      <c r="E57" s="69"/>
      <c r="F57" s="68"/>
      <c r="G57" s="69"/>
      <c r="H57" s="68"/>
      <c r="I57" s="69"/>
      <c r="J57" s="68"/>
      <c r="K57" s="69"/>
      <c r="L57" s="68"/>
      <c r="M57" s="69"/>
      <c r="N57" s="68"/>
      <c r="O57" s="69"/>
      <c r="P57" s="68"/>
      <c r="Q57" s="69"/>
      <c r="R57" s="68"/>
      <c r="S57" s="69"/>
      <c r="T57" s="68"/>
      <c r="U57" s="69"/>
      <c r="V57" s="68"/>
      <c r="W57" s="69"/>
      <c r="X57" s="68"/>
      <c r="Y57" s="69"/>
      <c r="Z57" s="68"/>
      <c r="AA57" s="69"/>
      <c r="AB57" s="68"/>
      <c r="AC57" s="69"/>
      <c r="AD57" s="68"/>
      <c r="AE57" s="69"/>
      <c r="AF57" s="68"/>
      <c r="AG57" s="69"/>
      <c r="AH57" s="68"/>
      <c r="AI57" s="69"/>
      <c r="AJ57" s="68"/>
      <c r="AK57" s="69"/>
      <c r="AL57" s="68"/>
      <c r="AM57" s="69"/>
      <c r="AN57" s="68"/>
      <c r="AO57" s="69"/>
      <c r="AP57" s="68"/>
      <c r="AQ57" s="69"/>
      <c r="AR57" s="68"/>
      <c r="AS57" s="69"/>
      <c r="AT57" s="68"/>
      <c r="AU57" s="69"/>
      <c r="AV57" s="68"/>
      <c r="AW57" s="69"/>
      <c r="AX57" s="68"/>
      <c r="AY57" s="69"/>
      <c r="AZ57" s="68" t="s">
        <v>108</v>
      </c>
      <c r="BA57" s="69"/>
      <c r="BB57" s="68"/>
      <c r="BC57" s="69"/>
      <c r="BD57" s="68"/>
      <c r="BE57" s="69"/>
      <c r="BF57" s="68"/>
      <c r="BG57" s="69"/>
      <c r="BH57" s="68"/>
      <c r="BI57" s="69"/>
      <c r="BJ57" s="68"/>
      <c r="BK57" s="70"/>
      <c r="BL57" s="67"/>
      <c r="BM57" s="110"/>
      <c r="BN57" s="112"/>
      <c r="BO57" s="104"/>
      <c r="BP57" s="104"/>
      <c r="BQ57" s="104"/>
      <c r="BR57" s="104"/>
      <c r="BS57" s="104"/>
      <c r="BT57" s="104"/>
      <c r="BU57" s="110"/>
      <c r="BV57" s="112"/>
      <c r="BW57" s="104"/>
      <c r="BX57" s="104"/>
      <c r="BY57" s="104"/>
    </row>
    <row r="58" spans="1:77" ht="11.25" customHeight="1">
      <c r="A58" s="105" t="s">
        <v>83</v>
      </c>
      <c r="B58" s="91" t="s">
        <v>43</v>
      </c>
      <c r="C58" s="26"/>
      <c r="D58" s="23"/>
      <c r="E58" s="26"/>
      <c r="F58" s="23"/>
      <c r="G58" s="26"/>
      <c r="H58" s="23"/>
      <c r="I58" s="26"/>
      <c r="J58" s="23"/>
      <c r="K58" s="26"/>
      <c r="L58" s="23"/>
      <c r="M58" s="26"/>
      <c r="N58" s="23"/>
      <c r="O58" s="26"/>
      <c r="P58" s="23"/>
      <c r="Q58" s="26"/>
      <c r="R58" s="23"/>
      <c r="S58" s="26"/>
      <c r="T58" s="23"/>
      <c r="U58" s="26"/>
      <c r="V58" s="23"/>
      <c r="W58" s="26"/>
      <c r="X58" s="23"/>
      <c r="Y58" s="26"/>
      <c r="Z58" s="23"/>
      <c r="AA58" s="26"/>
      <c r="AB58" s="23"/>
      <c r="AC58" s="26"/>
      <c r="AD58" s="23"/>
      <c r="AE58" s="26"/>
      <c r="AF58" s="23"/>
      <c r="AG58" s="26"/>
      <c r="AH58" s="23"/>
      <c r="AI58" s="26"/>
      <c r="AJ58" s="23"/>
      <c r="AK58" s="26"/>
      <c r="AL58" s="23"/>
      <c r="AM58" s="26"/>
      <c r="AN58" s="23"/>
      <c r="AO58" s="26"/>
      <c r="AP58" s="23"/>
      <c r="AQ58" s="26"/>
      <c r="AR58" s="23"/>
      <c r="AS58" s="26"/>
      <c r="AT58" s="23"/>
      <c r="AU58" s="26"/>
      <c r="AV58" s="23"/>
      <c r="AW58" s="26"/>
      <c r="AX58" s="23"/>
      <c r="AY58" s="26"/>
      <c r="AZ58" s="23"/>
      <c r="BA58" s="26"/>
      <c r="BB58" s="23"/>
      <c r="BC58" s="26"/>
      <c r="BD58" s="23"/>
      <c r="BE58" s="26"/>
      <c r="BF58" s="23"/>
      <c r="BG58" s="26"/>
      <c r="BH58" s="23"/>
      <c r="BI58" s="26"/>
      <c r="BJ58" s="23"/>
      <c r="BK58" s="28"/>
      <c r="BL58" s="5"/>
      <c r="BM58" s="107">
        <f>COUNTIF($B58:$BK58,"当")</f>
        <v>0</v>
      </c>
      <c r="BN58" s="99">
        <f>COUNTIF($B58:$BK58,"明")</f>
        <v>0</v>
      </c>
      <c r="BO58" s="101">
        <f>COUNTIF($B58:$BK58,"Ａ")</f>
        <v>0</v>
      </c>
      <c r="BP58" s="101"/>
      <c r="BQ58" s="101">
        <f>COUNTIF($B58:$BK58,"Ｃ")</f>
        <v>0</v>
      </c>
      <c r="BR58" s="101">
        <f>COUNTIF($B58:$BK58,"Ｄ")</f>
        <v>0</v>
      </c>
      <c r="BS58" s="101">
        <f>COUNTIF($B58:$BK58,"Ｅ")</f>
        <v>0</v>
      </c>
      <c r="BT58" s="101">
        <f>COUNTIF($B58:$BK58,"H当")+COUNTIF($B58:$BK58,"H明")</f>
        <v>1</v>
      </c>
      <c r="BU58" s="107">
        <f>COUNTIF($B58:$BK59,"休")</f>
        <v>0</v>
      </c>
      <c r="BV58" s="99">
        <f>COUNTIF($B58:$BK59,"年休")</f>
        <v>0</v>
      </c>
      <c r="BW58" s="101">
        <f>COUNTIF($B58:$BK59,"出張")+COUNTIF($B58:$BK59,"A出張")+COUNTIF($B58:$BK59,"P出張")</f>
        <v>0</v>
      </c>
      <c r="BX58" s="101">
        <f>COUNTIF($B58:$BK59,"HＢ")</f>
        <v>0</v>
      </c>
      <c r="BY58" s="101"/>
    </row>
    <row r="59" spans="1:77" ht="11.25" customHeight="1">
      <c r="A59" s="106"/>
      <c r="B59" s="36"/>
      <c r="C59" s="27"/>
      <c r="D59" s="36"/>
      <c r="E59" s="27"/>
      <c r="F59" s="36"/>
      <c r="G59" s="27"/>
      <c r="H59" s="36"/>
      <c r="I59" s="27"/>
      <c r="J59" s="36"/>
      <c r="K59" s="27"/>
      <c r="L59" s="36"/>
      <c r="M59" s="27"/>
      <c r="N59" s="36"/>
      <c r="O59" s="27"/>
      <c r="P59" s="36"/>
      <c r="Q59" s="27"/>
      <c r="R59" s="36"/>
      <c r="S59" s="27"/>
      <c r="T59" s="36"/>
      <c r="U59" s="27"/>
      <c r="V59" s="36"/>
      <c r="W59" s="27"/>
      <c r="X59" s="36"/>
      <c r="Y59" s="27"/>
      <c r="Z59" s="36"/>
      <c r="AA59" s="27"/>
      <c r="AB59" s="36"/>
      <c r="AC59" s="27"/>
      <c r="AD59" s="36"/>
      <c r="AE59" s="27"/>
      <c r="AF59" s="36"/>
      <c r="AG59" s="27"/>
      <c r="AH59" s="36"/>
      <c r="AI59" s="27"/>
      <c r="AJ59" s="36"/>
      <c r="AK59" s="27"/>
      <c r="AL59" s="36"/>
      <c r="AM59" s="27"/>
      <c r="AN59" s="36"/>
      <c r="AO59" s="27"/>
      <c r="AP59" s="36"/>
      <c r="AQ59" s="27"/>
      <c r="AR59" s="36"/>
      <c r="AS59" s="27"/>
      <c r="AT59" s="36"/>
      <c r="AU59" s="27"/>
      <c r="AV59" s="36"/>
      <c r="AW59" s="27"/>
      <c r="AX59" s="36"/>
      <c r="AY59" s="27"/>
      <c r="AZ59" s="36"/>
      <c r="BA59" s="27"/>
      <c r="BB59" s="36"/>
      <c r="BC59" s="27"/>
      <c r="BD59" s="36"/>
      <c r="BE59" s="27"/>
      <c r="BF59" s="36"/>
      <c r="BG59" s="27"/>
      <c r="BH59" s="36"/>
      <c r="BI59" s="27"/>
      <c r="BJ59" s="36"/>
      <c r="BK59" s="29"/>
      <c r="BL59" s="5"/>
      <c r="BM59" s="108"/>
      <c r="BN59" s="100"/>
      <c r="BO59" s="102"/>
      <c r="BP59" s="102"/>
      <c r="BQ59" s="102"/>
      <c r="BR59" s="102"/>
      <c r="BS59" s="102"/>
      <c r="BT59" s="102"/>
      <c r="BU59" s="108"/>
      <c r="BV59" s="100"/>
      <c r="BW59" s="102"/>
      <c r="BX59" s="102"/>
      <c r="BY59" s="102"/>
    </row>
    <row r="60" spans="1:77" ht="11.25" customHeight="1">
      <c r="A60" s="113" t="s">
        <v>91</v>
      </c>
      <c r="B60" s="64"/>
      <c r="C60" s="65"/>
      <c r="D60" s="64"/>
      <c r="E60" s="65"/>
      <c r="F60" s="64"/>
      <c r="G60" s="65"/>
      <c r="H60" s="64"/>
      <c r="I60" s="65"/>
      <c r="J60" s="64"/>
      <c r="K60" s="65"/>
      <c r="L60" s="64"/>
      <c r="M60" s="65"/>
      <c r="N60" s="64"/>
      <c r="O60" s="65"/>
      <c r="P60" s="64"/>
      <c r="Q60" s="65"/>
      <c r="R60" s="64" t="s">
        <v>97</v>
      </c>
      <c r="S60" s="65"/>
      <c r="T60" s="64" t="s">
        <v>97</v>
      </c>
      <c r="U60" s="65"/>
      <c r="V60" s="64" t="s">
        <v>97</v>
      </c>
      <c r="W60" s="65"/>
      <c r="X60" s="64"/>
      <c r="Y60" s="65"/>
      <c r="Z60" s="64"/>
      <c r="AA60" s="65"/>
      <c r="AB60" s="64"/>
      <c r="AC60" s="65"/>
      <c r="AD60" s="64"/>
      <c r="AE60" s="65"/>
      <c r="AF60" s="64" t="s">
        <v>97</v>
      </c>
      <c r="AG60" s="65"/>
      <c r="AH60" s="64" t="s">
        <v>97</v>
      </c>
      <c r="AI60" s="65"/>
      <c r="AJ60" s="64" t="s">
        <v>97</v>
      </c>
      <c r="AK60" s="65"/>
      <c r="AL60" s="64"/>
      <c r="AM60" s="65"/>
      <c r="AN60" s="64"/>
      <c r="AO60" s="65"/>
      <c r="AP60" s="64"/>
      <c r="AQ60" s="65"/>
      <c r="AR60" s="64"/>
      <c r="AS60" s="65"/>
      <c r="AT60" s="64" t="s">
        <v>97</v>
      </c>
      <c r="AU60" s="65"/>
      <c r="AV60" s="64" t="s">
        <v>97</v>
      </c>
      <c r="AW60" s="65"/>
      <c r="AX60" s="64" t="s">
        <v>97</v>
      </c>
      <c r="AY60" s="65"/>
      <c r="AZ60" s="64"/>
      <c r="BA60" s="65"/>
      <c r="BB60" s="64"/>
      <c r="BC60" s="65"/>
      <c r="BD60" s="64"/>
      <c r="BE60" s="65"/>
      <c r="BF60" s="64"/>
      <c r="BG60" s="65"/>
      <c r="BH60" s="64" t="s">
        <v>97</v>
      </c>
      <c r="BI60" s="65"/>
      <c r="BJ60" s="64"/>
      <c r="BK60" s="66"/>
      <c r="BL60" s="71"/>
      <c r="BM60" s="109">
        <f>COUNTIF($B60:$BK60,"当")</f>
        <v>0</v>
      </c>
      <c r="BN60" s="144">
        <f>COUNTIF($B60:$BK60,"明")</f>
        <v>0</v>
      </c>
      <c r="BO60" s="118">
        <f>COUNTIF($B60:$BK60,"Ａ")</f>
        <v>0</v>
      </c>
      <c r="BP60" s="118"/>
      <c r="BQ60" s="118">
        <f>COUNTIF($B60:$BK60,"Ｃ")</f>
        <v>0</v>
      </c>
      <c r="BR60" s="118">
        <f>COUNTIF($B60:$BK60,"Ｄ")</f>
        <v>0</v>
      </c>
      <c r="BS60" s="118">
        <f>COUNTIF($B60:$BK60,"Ｅ")</f>
        <v>10</v>
      </c>
      <c r="BT60" s="118">
        <f>COUNTIF($B60:$BK60,"H当")+COUNTIF($B60:$BK60,"H明")</f>
        <v>0</v>
      </c>
      <c r="BU60" s="154">
        <f>COUNTIF($B60:$BK61,"休")</f>
        <v>0</v>
      </c>
      <c r="BV60" s="144">
        <f>COUNTIF($B60:$BK61,"年休")</f>
        <v>0</v>
      </c>
      <c r="BW60" s="118">
        <f>COUNTIF($B60:$BK61,"出張")+COUNTIF($B60:$BK61,"A出張")+COUNTIF($B60:$BK61,"P出張")</f>
        <v>0</v>
      </c>
      <c r="BX60" s="118">
        <f>COUNTIF($B60:$BK61,"HＢ")</f>
        <v>0</v>
      </c>
      <c r="BY60" s="118"/>
    </row>
    <row r="61" spans="1:77" ht="11.25" customHeight="1">
      <c r="A61" s="114"/>
      <c r="B61" s="68"/>
      <c r="C61" s="69"/>
      <c r="D61" s="68"/>
      <c r="E61" s="69"/>
      <c r="F61" s="68"/>
      <c r="G61" s="69"/>
      <c r="H61" s="68"/>
      <c r="I61" s="69"/>
      <c r="J61" s="68"/>
      <c r="K61" s="69"/>
      <c r="L61" s="68"/>
      <c r="M61" s="69"/>
      <c r="N61" s="68"/>
      <c r="O61" s="69"/>
      <c r="P61" s="68"/>
      <c r="Q61" s="69"/>
      <c r="R61" s="68"/>
      <c r="S61" s="69"/>
      <c r="T61" s="68"/>
      <c r="U61" s="69"/>
      <c r="V61" s="68"/>
      <c r="W61" s="69"/>
      <c r="X61" s="68"/>
      <c r="Y61" s="69"/>
      <c r="Z61" s="68"/>
      <c r="AA61" s="69"/>
      <c r="AB61" s="68"/>
      <c r="AC61" s="69"/>
      <c r="AD61" s="68"/>
      <c r="AE61" s="69"/>
      <c r="AF61" s="68"/>
      <c r="AG61" s="69"/>
      <c r="AH61" s="68"/>
      <c r="AI61" s="69"/>
      <c r="AJ61" s="68"/>
      <c r="AK61" s="69"/>
      <c r="AL61" s="68"/>
      <c r="AM61" s="69"/>
      <c r="AN61" s="68"/>
      <c r="AO61" s="69"/>
      <c r="AP61" s="68"/>
      <c r="AQ61" s="69"/>
      <c r="AR61" s="68"/>
      <c r="AS61" s="69"/>
      <c r="AT61" s="68"/>
      <c r="AU61" s="69"/>
      <c r="AV61" s="68"/>
      <c r="AW61" s="69"/>
      <c r="AX61" s="68"/>
      <c r="AY61" s="69"/>
      <c r="AZ61" s="68"/>
      <c r="BA61" s="69"/>
      <c r="BB61" s="68"/>
      <c r="BC61" s="69"/>
      <c r="BD61" s="68"/>
      <c r="BE61" s="69"/>
      <c r="BF61" s="68"/>
      <c r="BG61" s="69"/>
      <c r="BH61" s="68"/>
      <c r="BI61" s="69"/>
      <c r="BJ61" s="68"/>
      <c r="BK61" s="70"/>
      <c r="BL61" s="67"/>
      <c r="BM61" s="110"/>
      <c r="BN61" s="144"/>
      <c r="BO61" s="118"/>
      <c r="BP61" s="118"/>
      <c r="BQ61" s="118"/>
      <c r="BR61" s="118"/>
      <c r="BS61" s="118"/>
      <c r="BT61" s="118"/>
      <c r="BU61" s="154"/>
      <c r="BV61" s="144"/>
      <c r="BW61" s="118"/>
      <c r="BX61" s="118"/>
      <c r="BY61" s="118"/>
    </row>
    <row r="62" spans="1:77" ht="11.25" customHeight="1">
      <c r="A62" s="105" t="s">
        <v>92</v>
      </c>
      <c r="B62" s="23"/>
      <c r="C62" s="26"/>
      <c r="D62" s="23"/>
      <c r="E62" s="26"/>
      <c r="F62" s="23"/>
      <c r="G62" s="26"/>
      <c r="H62" s="23"/>
      <c r="I62" s="26"/>
      <c r="J62" s="23"/>
      <c r="K62" s="26"/>
      <c r="L62" s="23"/>
      <c r="M62" s="26"/>
      <c r="N62" s="23"/>
      <c r="O62" s="26"/>
      <c r="P62" s="23" t="s">
        <v>97</v>
      </c>
      <c r="Q62" s="26"/>
      <c r="R62" s="23"/>
      <c r="S62" s="26"/>
      <c r="T62" s="23"/>
      <c r="U62" s="26"/>
      <c r="V62" s="23"/>
      <c r="W62" s="26"/>
      <c r="X62" s="23"/>
      <c r="Y62" s="26"/>
      <c r="Z62" s="23"/>
      <c r="AA62" s="26"/>
      <c r="AB62" s="23"/>
      <c r="AC62" s="26"/>
      <c r="AD62" s="23" t="s">
        <v>97</v>
      </c>
      <c r="AE62" s="26"/>
      <c r="AF62" s="23"/>
      <c r="AG62" s="26"/>
      <c r="AH62" s="23"/>
      <c r="AI62" s="26"/>
      <c r="AJ62" s="23"/>
      <c r="AK62" s="26"/>
      <c r="AL62" s="23"/>
      <c r="AM62" s="26"/>
      <c r="AN62" s="23"/>
      <c r="AO62" s="26"/>
      <c r="AP62" s="23"/>
      <c r="AQ62" s="26"/>
      <c r="AR62" s="23" t="s">
        <v>97</v>
      </c>
      <c r="AS62" s="26"/>
      <c r="AT62" s="23"/>
      <c r="AU62" s="26"/>
      <c r="AV62" s="23"/>
      <c r="AW62" s="26"/>
      <c r="AX62" s="23"/>
      <c r="AY62" s="26"/>
      <c r="AZ62" s="23"/>
      <c r="BA62" s="26"/>
      <c r="BB62" s="23"/>
      <c r="BC62" s="26"/>
      <c r="BD62" s="23"/>
      <c r="BE62" s="26"/>
      <c r="BF62" s="23" t="s">
        <v>97</v>
      </c>
      <c r="BG62" s="26"/>
      <c r="BH62" s="23"/>
      <c r="BI62" s="26"/>
      <c r="BJ62" s="23"/>
      <c r="BK62" s="28"/>
      <c r="BL62" s="5"/>
      <c r="BM62" s="107">
        <f>COUNTIF($B62:$BK62,"当")</f>
        <v>0</v>
      </c>
      <c r="BN62" s="99">
        <f>COUNTIF($B62:$BK62,"明")</f>
        <v>0</v>
      </c>
      <c r="BO62" s="101">
        <f>COUNTIF($B62:$BK62,"Ａ")</f>
        <v>0</v>
      </c>
      <c r="BP62" s="101"/>
      <c r="BQ62" s="101">
        <f>COUNTIF($B62:$BK62,"Ｃ")</f>
        <v>0</v>
      </c>
      <c r="BR62" s="101">
        <f>COUNTIF($B62:$BK62,"Ｄ")</f>
        <v>0</v>
      </c>
      <c r="BS62" s="101">
        <f>COUNTIF($B62:$BK62,"Ｅ")</f>
        <v>4</v>
      </c>
      <c r="BT62" s="101">
        <f>COUNTIF($B62:$BK62,"H当")+COUNTIF($B62:$BK62,"H明")</f>
        <v>0</v>
      </c>
      <c r="BU62" s="107">
        <f>COUNTIF($B62:$BK63,"休")</f>
        <v>0</v>
      </c>
      <c r="BV62" s="99">
        <f>COUNTIF($B62:$BK63,"年休")</f>
        <v>0</v>
      </c>
      <c r="BW62" s="101">
        <f>COUNTIF($B62:$BK63,"出張")+COUNTIF($B62:$BK63,"A出張")+COUNTIF($B62:$BK63,"P出張")</f>
        <v>0</v>
      </c>
      <c r="BX62" s="101">
        <f>COUNTIF($B62:$BK63,"HＢ")</f>
        <v>0</v>
      </c>
      <c r="BY62" s="101"/>
    </row>
    <row r="63" spans="1:77" ht="11.25" customHeight="1">
      <c r="A63" s="106"/>
      <c r="B63" s="36"/>
      <c r="C63" s="27"/>
      <c r="D63" s="36"/>
      <c r="E63" s="27"/>
      <c r="F63" s="36"/>
      <c r="G63" s="27"/>
      <c r="H63" s="36"/>
      <c r="I63" s="27"/>
      <c r="J63" s="36"/>
      <c r="K63" s="27"/>
      <c r="L63" s="36"/>
      <c r="M63" s="27"/>
      <c r="N63" s="36"/>
      <c r="O63" s="27"/>
      <c r="P63" s="36"/>
      <c r="Q63" s="27"/>
      <c r="R63" s="36"/>
      <c r="S63" s="27"/>
      <c r="T63" s="36"/>
      <c r="U63" s="27"/>
      <c r="V63" s="36"/>
      <c r="W63" s="27"/>
      <c r="X63" s="36"/>
      <c r="Y63" s="27"/>
      <c r="Z63" s="36"/>
      <c r="AA63" s="27"/>
      <c r="AB63" s="36"/>
      <c r="AC63" s="27"/>
      <c r="AD63" s="36"/>
      <c r="AE63" s="27"/>
      <c r="AF63" s="36"/>
      <c r="AG63" s="27"/>
      <c r="AH63" s="36"/>
      <c r="AI63" s="27"/>
      <c r="AJ63" s="36"/>
      <c r="AK63" s="27"/>
      <c r="AL63" s="36"/>
      <c r="AM63" s="27"/>
      <c r="AN63" s="36"/>
      <c r="AO63" s="27"/>
      <c r="AP63" s="36"/>
      <c r="AQ63" s="27"/>
      <c r="AR63" s="36"/>
      <c r="AS63" s="27"/>
      <c r="AT63" s="36"/>
      <c r="AU63" s="27"/>
      <c r="AV63" s="36"/>
      <c r="AW63" s="27"/>
      <c r="AX63" s="36"/>
      <c r="AY63" s="27"/>
      <c r="AZ63" s="36"/>
      <c r="BA63" s="27"/>
      <c r="BB63" s="36"/>
      <c r="BC63" s="27"/>
      <c r="BD63" s="36"/>
      <c r="BE63" s="27"/>
      <c r="BF63" s="36"/>
      <c r="BG63" s="27"/>
      <c r="BH63" s="36"/>
      <c r="BI63" s="27"/>
      <c r="BJ63" s="36"/>
      <c r="BK63" s="29"/>
      <c r="BL63" s="5"/>
      <c r="BM63" s="108"/>
      <c r="BN63" s="100"/>
      <c r="BO63" s="102"/>
      <c r="BP63" s="102"/>
      <c r="BQ63" s="102"/>
      <c r="BR63" s="102"/>
      <c r="BS63" s="102"/>
      <c r="BT63" s="102"/>
      <c r="BU63" s="108"/>
      <c r="BV63" s="100"/>
      <c r="BW63" s="102"/>
      <c r="BX63" s="102"/>
      <c r="BY63" s="102"/>
    </row>
    <row r="64" spans="1:77" ht="11.25" customHeight="1">
      <c r="A64" s="113" t="s">
        <v>85</v>
      </c>
      <c r="B64" s="64"/>
      <c r="C64" s="65"/>
      <c r="D64" s="64"/>
      <c r="E64" s="65"/>
      <c r="F64" s="64"/>
      <c r="G64" s="65"/>
      <c r="H64" s="64"/>
      <c r="I64" s="65"/>
      <c r="J64" s="64"/>
      <c r="K64" s="65"/>
      <c r="L64" s="64"/>
      <c r="M64" s="65"/>
      <c r="N64" s="64" t="s">
        <v>97</v>
      </c>
      <c r="O64" s="65"/>
      <c r="P64" s="64"/>
      <c r="Q64" s="65"/>
      <c r="R64" s="64"/>
      <c r="S64" s="65"/>
      <c r="T64" s="64"/>
      <c r="U64" s="65"/>
      <c r="V64" s="64"/>
      <c r="W64" s="65"/>
      <c r="X64" s="64"/>
      <c r="Y64" s="65"/>
      <c r="Z64" s="64"/>
      <c r="AA64" s="65"/>
      <c r="AB64" s="64" t="s">
        <v>97</v>
      </c>
      <c r="AC64" s="65"/>
      <c r="AD64" s="64"/>
      <c r="AE64" s="65"/>
      <c r="AF64" s="64"/>
      <c r="AG64" s="65"/>
      <c r="AH64" s="64"/>
      <c r="AI64" s="65"/>
      <c r="AJ64" s="64"/>
      <c r="AK64" s="65"/>
      <c r="AL64" s="64"/>
      <c r="AM64" s="65"/>
      <c r="AN64" s="64"/>
      <c r="AO64" s="65"/>
      <c r="AP64" s="64" t="s">
        <v>97</v>
      </c>
      <c r="AQ64" s="65"/>
      <c r="AR64" s="64"/>
      <c r="AS64" s="65"/>
      <c r="AT64" s="64"/>
      <c r="AU64" s="65"/>
      <c r="AV64" s="64"/>
      <c r="AW64" s="65"/>
      <c r="AX64" s="64"/>
      <c r="AY64" s="65"/>
      <c r="AZ64" s="64"/>
      <c r="BA64" s="65"/>
      <c r="BB64" s="64"/>
      <c r="BC64" s="65"/>
      <c r="BD64" s="64"/>
      <c r="BE64" s="65"/>
      <c r="BF64" s="64"/>
      <c r="BG64" s="65"/>
      <c r="BH64" s="64"/>
      <c r="BI64" s="65"/>
      <c r="BJ64" s="64"/>
      <c r="BK64" s="66"/>
      <c r="BL64" s="67"/>
      <c r="BM64" s="109">
        <f>COUNTIF($B64:$BK64,"当")</f>
        <v>0</v>
      </c>
      <c r="BN64" s="111">
        <f>COUNTIF($B64:$BK64,"明")</f>
        <v>0</v>
      </c>
      <c r="BO64" s="103">
        <f>COUNTIF($B64:$BK64,"Ａ")</f>
        <v>0</v>
      </c>
      <c r="BP64" s="103"/>
      <c r="BQ64" s="103">
        <f>COUNTIF($B64:$BK64,"Ｃ")</f>
        <v>0</v>
      </c>
      <c r="BR64" s="103">
        <f>COUNTIF($B64:$BK64,"Ｄ")</f>
        <v>0</v>
      </c>
      <c r="BS64" s="103">
        <f>COUNTIF($B64:$BK64,"Ｅ")</f>
        <v>3</v>
      </c>
      <c r="BT64" s="103">
        <f>COUNTIF($B64:$BK64,"H当")+COUNTIF($B64:$BK64,"H明")</f>
        <v>0</v>
      </c>
      <c r="BU64" s="109">
        <f>COUNTIF($B64:$BK65,"休")</f>
        <v>0</v>
      </c>
      <c r="BV64" s="111">
        <f>COUNTIF($B64:$BK65,"年休")</f>
        <v>0</v>
      </c>
      <c r="BW64" s="103">
        <f>COUNTIF($B64:$BK65,"出張")+COUNTIF($B64:$BK65,"A出張")+COUNTIF($B64:$BK65,"P出張")</f>
        <v>0</v>
      </c>
      <c r="BX64" s="103">
        <f>COUNTIF($B64:$BK65,"HＢ")</f>
        <v>0</v>
      </c>
      <c r="BY64" s="103"/>
    </row>
    <row r="65" spans="1:77" ht="11.25" customHeight="1">
      <c r="A65" s="114"/>
      <c r="B65" s="68"/>
      <c r="C65" s="69"/>
      <c r="D65" s="68"/>
      <c r="E65" s="69"/>
      <c r="F65" s="68"/>
      <c r="G65" s="69"/>
      <c r="H65" s="68"/>
      <c r="I65" s="69"/>
      <c r="J65" s="68"/>
      <c r="K65" s="69"/>
      <c r="L65" s="68"/>
      <c r="M65" s="69"/>
      <c r="N65" s="68"/>
      <c r="O65" s="69"/>
      <c r="P65" s="68"/>
      <c r="Q65" s="69"/>
      <c r="R65" s="68"/>
      <c r="S65" s="69"/>
      <c r="T65" s="68"/>
      <c r="U65" s="69"/>
      <c r="V65" s="68"/>
      <c r="W65" s="69"/>
      <c r="X65" s="68"/>
      <c r="Y65" s="69"/>
      <c r="Z65" s="68"/>
      <c r="AA65" s="69"/>
      <c r="AB65" s="68"/>
      <c r="AC65" s="69"/>
      <c r="AD65" s="68"/>
      <c r="AE65" s="69"/>
      <c r="AF65" s="68"/>
      <c r="AG65" s="69"/>
      <c r="AH65" s="68"/>
      <c r="AI65" s="69"/>
      <c r="AJ65" s="68"/>
      <c r="AK65" s="69"/>
      <c r="AL65" s="68"/>
      <c r="AM65" s="69"/>
      <c r="AN65" s="68"/>
      <c r="AO65" s="69"/>
      <c r="AP65" s="68"/>
      <c r="AQ65" s="69"/>
      <c r="AR65" s="68"/>
      <c r="AS65" s="69"/>
      <c r="AT65" s="68"/>
      <c r="AU65" s="69"/>
      <c r="AV65" s="68"/>
      <c r="AW65" s="69"/>
      <c r="AX65" s="68"/>
      <c r="AY65" s="69"/>
      <c r="AZ65" s="68"/>
      <c r="BA65" s="69"/>
      <c r="BB65" s="68"/>
      <c r="BC65" s="69"/>
      <c r="BD65" s="68"/>
      <c r="BE65" s="69"/>
      <c r="BF65" s="68"/>
      <c r="BG65" s="69"/>
      <c r="BH65" s="68"/>
      <c r="BI65" s="69"/>
      <c r="BJ65" s="68"/>
      <c r="BK65" s="70"/>
      <c r="BL65" s="67"/>
      <c r="BM65" s="110"/>
      <c r="BN65" s="112"/>
      <c r="BO65" s="104"/>
      <c r="BP65" s="104"/>
      <c r="BQ65" s="104"/>
      <c r="BR65" s="104"/>
      <c r="BS65" s="104"/>
      <c r="BT65" s="104"/>
      <c r="BU65" s="110"/>
      <c r="BV65" s="112"/>
      <c r="BW65" s="104"/>
      <c r="BX65" s="104"/>
      <c r="BY65" s="104"/>
    </row>
    <row r="66" spans="1:77" ht="11.25" customHeight="1">
      <c r="A66" s="105" t="s">
        <v>14</v>
      </c>
      <c r="B66" s="23" t="s">
        <v>36</v>
      </c>
      <c r="C66" s="26"/>
      <c r="D66" s="23" t="s">
        <v>36</v>
      </c>
      <c r="E66" s="26"/>
      <c r="F66" s="23"/>
      <c r="G66" s="26"/>
      <c r="H66" s="23"/>
      <c r="I66" s="26"/>
      <c r="J66" s="23" t="s">
        <v>36</v>
      </c>
      <c r="K66" s="26"/>
      <c r="L66" s="23" t="s">
        <v>36</v>
      </c>
      <c r="M66" s="26"/>
      <c r="N66" s="23" t="s">
        <v>36</v>
      </c>
      <c r="O66" s="26"/>
      <c r="P66" s="23" t="s">
        <v>36</v>
      </c>
      <c r="Q66" s="26"/>
      <c r="R66" s="23" t="s">
        <v>36</v>
      </c>
      <c r="S66" s="26"/>
      <c r="T66" s="23"/>
      <c r="U66" s="26"/>
      <c r="V66" s="23"/>
      <c r="W66" s="26"/>
      <c r="X66" s="23" t="s">
        <v>36</v>
      </c>
      <c r="Y66" s="26"/>
      <c r="Z66" s="23" t="s">
        <v>36</v>
      </c>
      <c r="AA66" s="26"/>
      <c r="AB66" s="23" t="s">
        <v>36</v>
      </c>
      <c r="AC66" s="26"/>
      <c r="AD66" s="23" t="s">
        <v>36</v>
      </c>
      <c r="AE66" s="26"/>
      <c r="AF66" s="23" t="s">
        <v>36</v>
      </c>
      <c r="AG66" s="26"/>
      <c r="AH66" s="23"/>
      <c r="AI66" s="26"/>
      <c r="AJ66" s="23"/>
      <c r="AK66" s="26"/>
      <c r="AL66" s="23" t="s">
        <v>36</v>
      </c>
      <c r="AM66" s="26"/>
      <c r="AN66" s="23" t="s">
        <v>36</v>
      </c>
      <c r="AO66" s="26"/>
      <c r="AP66" s="23" t="s">
        <v>36</v>
      </c>
      <c r="AQ66" s="26"/>
      <c r="AR66" s="23" t="s">
        <v>36</v>
      </c>
      <c r="AS66" s="26"/>
      <c r="AT66" s="23" t="s">
        <v>36</v>
      </c>
      <c r="AU66" s="26"/>
      <c r="AV66" s="23"/>
      <c r="AW66" s="26"/>
      <c r="AX66" s="23"/>
      <c r="AY66" s="26"/>
      <c r="AZ66" s="23" t="s">
        <v>36</v>
      </c>
      <c r="BA66" s="26"/>
      <c r="BB66" s="23" t="s">
        <v>36</v>
      </c>
      <c r="BC66" s="26"/>
      <c r="BD66" s="23" t="s">
        <v>36</v>
      </c>
      <c r="BE66" s="26"/>
      <c r="BF66" s="23" t="s">
        <v>36</v>
      </c>
      <c r="BG66" s="26"/>
      <c r="BH66" s="23" t="s">
        <v>36</v>
      </c>
      <c r="BI66" s="26"/>
      <c r="BJ66" s="23"/>
      <c r="BK66" s="28"/>
      <c r="BL66" s="5"/>
      <c r="BM66" s="107">
        <f>COUNTIF($B66:$BK66,"当")</f>
        <v>0</v>
      </c>
      <c r="BN66" s="99">
        <f>COUNTIF($B66:$BK66,"明")</f>
        <v>0</v>
      </c>
      <c r="BO66" s="101">
        <f>COUNTIF($B66:$BK66,"Ａ")</f>
        <v>0</v>
      </c>
      <c r="BP66" s="101"/>
      <c r="BQ66" s="101">
        <f>COUNTIF($B66:$BK66,"Ｃ")</f>
        <v>0</v>
      </c>
      <c r="BR66" s="101">
        <f>COUNTIF($B66:$BK66,"Ｄ")</f>
        <v>0</v>
      </c>
      <c r="BS66" s="101">
        <f>COUNTIF($B66:$BK66,"Ｅ")</f>
        <v>0</v>
      </c>
      <c r="BT66" s="101">
        <f>COUNTIF($B66:$BK66,"H当")+COUNTIF($B66:$BK66,"H明")</f>
        <v>0</v>
      </c>
      <c r="BU66" s="107">
        <f>COUNTIF($B66:$BK67,"休")</f>
        <v>22</v>
      </c>
      <c r="BV66" s="99">
        <f>COUNTIF($B66:$BK67,"年休")</f>
        <v>0</v>
      </c>
      <c r="BW66" s="101">
        <f>COUNTIF($B66:$BK67,"出張")+COUNTIF($B66:$BK67,"A出張")+COUNTIF($B66:$BK67,"P出張")</f>
        <v>0</v>
      </c>
      <c r="BX66" s="101">
        <f>COUNTIF($B66:$BK67,"HＢ")</f>
        <v>0</v>
      </c>
      <c r="BY66" s="101"/>
    </row>
    <row r="67" spans="1:77" ht="11.25" customHeight="1">
      <c r="A67" s="106"/>
      <c r="B67" s="36"/>
      <c r="C67" s="27"/>
      <c r="D67" s="36"/>
      <c r="E67" s="27"/>
      <c r="F67" s="36"/>
      <c r="G67" s="27"/>
      <c r="H67" s="36"/>
      <c r="I67" s="27"/>
      <c r="J67" s="36"/>
      <c r="K67" s="27"/>
      <c r="L67" s="36"/>
      <c r="M67" s="27"/>
      <c r="N67" s="36"/>
      <c r="O67" s="27"/>
      <c r="P67" s="36"/>
      <c r="Q67" s="27"/>
      <c r="R67" s="36"/>
      <c r="S67" s="27"/>
      <c r="T67" s="36"/>
      <c r="U67" s="27"/>
      <c r="V67" s="36"/>
      <c r="W67" s="27"/>
      <c r="X67" s="36"/>
      <c r="Y67" s="27"/>
      <c r="Z67" s="36"/>
      <c r="AA67" s="27"/>
      <c r="AB67" s="36"/>
      <c r="AC67" s="27"/>
      <c r="AD67" s="36"/>
      <c r="AE67" s="27"/>
      <c r="AF67" s="36"/>
      <c r="AG67" s="27"/>
      <c r="AH67" s="36"/>
      <c r="AI67" s="27"/>
      <c r="AJ67" s="36"/>
      <c r="AK67" s="27"/>
      <c r="AL67" s="36"/>
      <c r="AM67" s="27"/>
      <c r="AN67" s="36"/>
      <c r="AO67" s="27"/>
      <c r="AP67" s="36"/>
      <c r="AQ67" s="27"/>
      <c r="AR67" s="36"/>
      <c r="AS67" s="27"/>
      <c r="AT67" s="36"/>
      <c r="AU67" s="27"/>
      <c r="AV67" s="36"/>
      <c r="AW67" s="27"/>
      <c r="AX67" s="36"/>
      <c r="AY67" s="27"/>
      <c r="AZ67" s="36"/>
      <c r="BA67" s="27"/>
      <c r="BB67" s="36"/>
      <c r="BC67" s="27"/>
      <c r="BD67" s="36"/>
      <c r="BE67" s="27"/>
      <c r="BF67" s="36"/>
      <c r="BG67" s="27"/>
      <c r="BH67" s="36"/>
      <c r="BI67" s="27"/>
      <c r="BJ67" s="36"/>
      <c r="BK67" s="29"/>
      <c r="BL67" s="5"/>
      <c r="BM67" s="127"/>
      <c r="BN67" s="128"/>
      <c r="BO67" s="117"/>
      <c r="BP67" s="117"/>
      <c r="BQ67" s="117"/>
      <c r="BR67" s="117"/>
      <c r="BS67" s="117"/>
      <c r="BT67" s="117"/>
      <c r="BU67" s="127"/>
      <c r="BV67" s="128"/>
      <c r="BW67" s="117"/>
      <c r="BX67" s="117"/>
      <c r="BY67" s="117"/>
    </row>
    <row r="68" spans="1:77" ht="11.25" customHeight="1">
      <c r="A68" s="113" t="s">
        <v>90</v>
      </c>
      <c r="B68" s="64"/>
      <c r="C68" s="65"/>
      <c r="D68" s="64"/>
      <c r="E68" s="65"/>
      <c r="F68" s="64" t="s">
        <v>36</v>
      </c>
      <c r="G68" s="65"/>
      <c r="H68" s="64" t="s">
        <v>36</v>
      </c>
      <c r="I68" s="65"/>
      <c r="J68" s="64"/>
      <c r="K68" s="65"/>
      <c r="L68" s="64"/>
      <c r="M68" s="65"/>
      <c r="N68" s="64" t="s">
        <v>36</v>
      </c>
      <c r="O68" s="65"/>
      <c r="P68" s="64"/>
      <c r="Q68" s="65"/>
      <c r="R68" s="64"/>
      <c r="S68" s="65"/>
      <c r="T68" s="64" t="s">
        <v>36</v>
      </c>
      <c r="U68" s="65"/>
      <c r="V68" s="64" t="s">
        <v>36</v>
      </c>
      <c r="W68" s="65"/>
      <c r="X68" s="64"/>
      <c r="Y68" s="65"/>
      <c r="Z68" s="64"/>
      <c r="AA68" s="65"/>
      <c r="AB68" s="64" t="s">
        <v>36</v>
      </c>
      <c r="AC68" s="65"/>
      <c r="AD68" s="64"/>
      <c r="AE68" s="65"/>
      <c r="AF68" s="64"/>
      <c r="AG68" s="65"/>
      <c r="AH68" s="64" t="s">
        <v>36</v>
      </c>
      <c r="AI68" s="65"/>
      <c r="AJ68" s="64" t="s">
        <v>36</v>
      </c>
      <c r="AK68" s="65"/>
      <c r="AL68" s="64"/>
      <c r="AM68" s="65"/>
      <c r="AN68" s="64"/>
      <c r="AO68" s="65"/>
      <c r="AP68" s="64" t="s">
        <v>36</v>
      </c>
      <c r="AQ68" s="65"/>
      <c r="AR68" s="64"/>
      <c r="AS68" s="65"/>
      <c r="AT68" s="64"/>
      <c r="AU68" s="65"/>
      <c r="AV68" s="64" t="s">
        <v>36</v>
      </c>
      <c r="AW68" s="65"/>
      <c r="AX68" s="64" t="s">
        <v>36</v>
      </c>
      <c r="AY68" s="65"/>
      <c r="AZ68" s="64"/>
      <c r="BA68" s="65"/>
      <c r="BB68" s="64"/>
      <c r="BC68" s="65"/>
      <c r="BD68" s="64" t="s">
        <v>36</v>
      </c>
      <c r="BE68" s="65"/>
      <c r="BF68" s="64"/>
      <c r="BG68" s="65"/>
      <c r="BH68" s="64"/>
      <c r="BI68" s="65"/>
      <c r="BJ68" s="64"/>
      <c r="BK68" s="66"/>
      <c r="BL68" s="67"/>
      <c r="BM68" s="109">
        <f>COUNTIF($B68:$BK68,"当")</f>
        <v>0</v>
      </c>
      <c r="BN68" s="111">
        <f>COUNTIF($B68:$BK68,"明")</f>
        <v>0</v>
      </c>
      <c r="BO68" s="103">
        <f>COUNTIF($B68:$BK68,"Ａ")</f>
        <v>0</v>
      </c>
      <c r="BP68" s="103"/>
      <c r="BQ68" s="103">
        <f>COUNTIF($B68:$BK68,"Ｃ")</f>
        <v>0</v>
      </c>
      <c r="BR68" s="103">
        <f>COUNTIF($B68:$BK68,"Ｄ")</f>
        <v>0</v>
      </c>
      <c r="BS68" s="103">
        <f>COUNTIF($B68:$BK68,"Ｅ")</f>
        <v>0</v>
      </c>
      <c r="BT68" s="103">
        <f>COUNTIF($B68:$BK68,"H当")+COUNTIF($B68:$BK68,"H明")</f>
        <v>0</v>
      </c>
      <c r="BU68" s="109">
        <f>COUNTIF($B68:$BK69,"休")</f>
        <v>12</v>
      </c>
      <c r="BV68" s="111">
        <f>COUNTIF($B68:$BK69,"年休")</f>
        <v>0</v>
      </c>
      <c r="BW68" s="103">
        <f>COUNTIF($B68:$BK69,"出張")+COUNTIF($B68:$BK69,"A出張")+COUNTIF($B68:$BK69,"P出張")</f>
        <v>0</v>
      </c>
      <c r="BX68" s="103">
        <f>COUNTIF($B68:$BK69,"HＢ")</f>
        <v>0</v>
      </c>
      <c r="BY68" s="103"/>
    </row>
    <row r="69" spans="1:77" ht="11.25" customHeight="1">
      <c r="A69" s="114"/>
      <c r="B69" s="68"/>
      <c r="C69" s="69"/>
      <c r="D69" s="68"/>
      <c r="E69" s="69"/>
      <c r="F69" s="68"/>
      <c r="G69" s="69"/>
      <c r="H69" s="68"/>
      <c r="I69" s="69"/>
      <c r="J69" s="68"/>
      <c r="K69" s="69"/>
      <c r="L69" s="68"/>
      <c r="M69" s="69"/>
      <c r="N69" s="68"/>
      <c r="O69" s="69"/>
      <c r="P69" s="68"/>
      <c r="Q69" s="69"/>
      <c r="R69" s="68"/>
      <c r="S69" s="69"/>
      <c r="T69" s="68"/>
      <c r="U69" s="69"/>
      <c r="V69" s="68"/>
      <c r="W69" s="69"/>
      <c r="X69" s="68"/>
      <c r="Y69" s="69"/>
      <c r="Z69" s="68"/>
      <c r="AA69" s="69"/>
      <c r="AB69" s="68"/>
      <c r="AC69" s="69"/>
      <c r="AD69" s="68"/>
      <c r="AE69" s="69"/>
      <c r="AF69" s="68"/>
      <c r="AG69" s="69"/>
      <c r="AH69" s="68"/>
      <c r="AI69" s="69"/>
      <c r="AJ69" s="68"/>
      <c r="AK69" s="69"/>
      <c r="AL69" s="68"/>
      <c r="AM69" s="69"/>
      <c r="AN69" s="68"/>
      <c r="AO69" s="69"/>
      <c r="AP69" s="68"/>
      <c r="AQ69" s="69"/>
      <c r="AR69" s="68"/>
      <c r="AS69" s="69"/>
      <c r="AT69" s="68"/>
      <c r="AU69" s="69"/>
      <c r="AV69" s="68"/>
      <c r="AW69" s="69"/>
      <c r="AX69" s="68"/>
      <c r="AY69" s="69"/>
      <c r="AZ69" s="68"/>
      <c r="BA69" s="69"/>
      <c r="BB69" s="68"/>
      <c r="BC69" s="69"/>
      <c r="BD69" s="68"/>
      <c r="BE69" s="69"/>
      <c r="BF69" s="68"/>
      <c r="BG69" s="69"/>
      <c r="BH69" s="68"/>
      <c r="BI69" s="69"/>
      <c r="BJ69" s="68"/>
      <c r="BK69" s="70"/>
      <c r="BL69" s="67"/>
      <c r="BM69" s="110"/>
      <c r="BN69" s="112"/>
      <c r="BO69" s="104"/>
      <c r="BP69" s="104"/>
      <c r="BQ69" s="104"/>
      <c r="BR69" s="104"/>
      <c r="BS69" s="104"/>
      <c r="BT69" s="104"/>
      <c r="BU69" s="110"/>
      <c r="BV69" s="112"/>
      <c r="BW69" s="104"/>
      <c r="BX69" s="104"/>
      <c r="BY69" s="104"/>
    </row>
    <row r="70" spans="1:77" ht="11.25" customHeight="1" hidden="1">
      <c r="A70" s="79"/>
      <c r="B70" s="119">
        <f>(23-(COUNTIF(B8:B53,"休")+COUNTIF(B8:B53,"年休")+COUNTIF(B8:B53,"当")+COUNTIF(B8:B53,"明")+COUNTIF(B8:B53,"H当")+COUNTIF(B8:B53,"H明")))+(4-(COUNTIF(B62:B69,"休")+COUNTIF(B62:B69,"年休")+COUNTIF(B62:B69,"当")+COUNTIF(B62:B69,"明")+COUNTIF(B62:B69,"H当")+COUNTIF(B62:B69,"H明")))</f>
        <v>23</v>
      </c>
      <c r="C70" s="119"/>
      <c r="D70" s="119">
        <f>(23-(COUNTIF(D8:D53,"休")+COUNTIF(D8:D53,"年休")+COUNTIF(D8:D53,"当")+COUNTIF(D8:D53,"明")+COUNTIF(D8:D53,"H当")+COUNTIF(D8:D53,"H明")))+(4-(COUNTIF(D62:D69,"休")+COUNTIF(D62:D69,"年休")+COUNTIF(D62:D69,"当")+COUNTIF(D62:D69,"明")+COUNTIF(D62:D69,"H当")+COUNTIF(D62:D69,"H明")))</f>
        <v>26</v>
      </c>
      <c r="E70" s="119"/>
      <c r="F70" s="119">
        <f>(23-(COUNTIF(F8:F53,"休")+COUNTIF(F8:F53,"年休")+COUNTIF(F8:F53,"当")+COUNTIF(F8:F53,"明")+COUNTIF(F8:F53,"H当")+COUNTIF(F8:F53,"H明")))+(4-(COUNTIF(F62:F69,"休")+COUNTIF(F62:F69,"年休")+COUNTIF(F62:F69,"当")+COUNTIF(F62:F69,"明")+COUNTIF(F62:F69,"H当")+COUNTIF(F62:F69,"H明")))</f>
        <v>26</v>
      </c>
      <c r="G70" s="119"/>
      <c r="H70" s="119">
        <f>(23-(COUNTIF(H8:H53,"休")+COUNTIF(H8:H53,"年休")+COUNTIF(H8:H53,"当")+COUNTIF(H8:H53,"明")+COUNTIF(H8:H53,"H当")+COUNTIF(H8:H53,"H明")))+(4-(COUNTIF(H62:H69,"休")+COUNTIF(H62:H69,"年休")+COUNTIF(H62:H69,"当")+COUNTIF(H62:H69,"明")+COUNTIF(H62:H69,"H当")+COUNTIF(H62:H69,"H明")))</f>
        <v>24</v>
      </c>
      <c r="I70" s="119"/>
      <c r="J70" s="119">
        <f>(23-(COUNTIF(J8:J53,"休")+COUNTIF(J8:J53,"年休")+COUNTIF(J8:J53,"当")+COUNTIF(J8:J53,"明")+COUNTIF(J8:J53,"H当")+COUNTIF(J8:J53,"H明")))+(4-(COUNTIF(J62:J69,"休")+COUNTIF(J62:J69,"年休")+COUNTIF(J62:J69,"当")+COUNTIF(J62:J69,"明")+COUNTIF(J62:J69,"H当")+COUNTIF(J62:J69,"H明")))</f>
        <v>25</v>
      </c>
      <c r="K70" s="119"/>
      <c r="L70" s="119">
        <f>(23-(COUNTIF(L8:L53,"休")+COUNTIF(L8:L53,"年休")+COUNTIF(L8:L53,"当")+COUNTIF(L8:L53,"明")+COUNTIF(L8:L53,"H当")+COUNTIF(L8:L53,"H明")))+(4-(COUNTIF(L62:L69,"休")+COUNTIF(L62:L69,"年休")+COUNTIF(L62:L69,"当")+COUNTIF(L62:L69,"明")+COUNTIF(L62:L69,"H当")+COUNTIF(L62:L69,"H明")))</f>
        <v>24</v>
      </c>
      <c r="M70" s="119"/>
      <c r="N70" s="119">
        <f>(23-(COUNTIF(N8:N53,"休")+COUNTIF(N8:N53,"年休")+COUNTIF(N8:N53,"当")+COUNTIF(N8:N53,"明")+COUNTIF(N8:N53,"H当")+COUNTIF(N8:N53,"H明")))+(4-(COUNTIF(N62:N69,"休")+COUNTIF(N62:N69,"年休")+COUNTIF(N62:N69,"当")+COUNTIF(N62:N69,"明")+COUNTIF(N62:N69,"H当")+COUNTIF(N62:N69,"H明")))</f>
        <v>21</v>
      </c>
      <c r="O70" s="119"/>
      <c r="P70" s="119">
        <f>(23-(COUNTIF(P8:P53,"休")+COUNTIF(P8:P53,"年休")+COUNTIF(P8:P53,"当")+COUNTIF(P8:P53,"明")+COUNTIF(P8:P53,"H当")+COUNTIF(P8:P53,"H明")))+(4-(COUNTIF(P62:P69,"休")+COUNTIF(P62:P69,"年休")+COUNTIF(P62:P69,"当")+COUNTIF(P62:P69,"明")+COUNTIF(P62:P69,"H当")+COUNTIF(P62:P69,"H明")))</f>
        <v>23</v>
      </c>
      <c r="Q70" s="119"/>
      <c r="R70" s="119">
        <f>(23-(COUNTIF(R8:R53,"休")+COUNTIF(R8:R53,"年休")+COUNTIF(R8:R53,"当")+COUNTIF(R8:R53,"明")+COUNTIF(R8:R53,"H当")+COUNTIF(R8:R53,"H明")))+(4-(COUNTIF(R62:R69,"休")+COUNTIF(R62:R69,"年休")+COUNTIF(R62:R69,"当")+COUNTIF(R62:R69,"明")+COUNTIF(R62:R69,"H当")+COUNTIF(R62:R69,"H明")))</f>
        <v>26</v>
      </c>
      <c r="S70" s="119"/>
      <c r="T70" s="119">
        <f>(23-(COUNTIF(T8:T53,"休")+COUNTIF(T8:T53,"年休")+COUNTIF(T8:T53,"当")+COUNTIF(T8:T53,"明")+COUNTIF(T8:T53,"H当")+COUNTIF(T8:T53,"H明")))+(4-(COUNTIF(T62:T69,"休")+COUNTIF(T62:T69,"年休")+COUNTIF(T62:T69,"当")+COUNTIF(T62:T69,"明")+COUNTIF(T62:T69,"H当")+COUNTIF(T62:T69,"H明")))</f>
        <v>26</v>
      </c>
      <c r="U70" s="119"/>
      <c r="V70" s="119">
        <f>(23-(COUNTIF(V8:V53,"休")+COUNTIF(V8:V53,"年休")+COUNTIF(V8:V53,"当")+COUNTIF(V8:V53,"明")+COUNTIF(V8:V53,"H当")+COUNTIF(V8:V53,"H明")))+(4-(COUNTIF(V62:V69,"休")+COUNTIF(V62:V69,"年休")+COUNTIF(V62:V69,"当")+COUNTIF(V62:V69,"明")+COUNTIF(V62:V69,"H当")+COUNTIF(V62:V69,"H明")))</f>
        <v>24</v>
      </c>
      <c r="W70" s="119"/>
      <c r="X70" s="119">
        <f>(23-(COUNTIF(X8:X53,"休")+COUNTIF(X8:X53,"年休")+COUNTIF(X8:X53,"当")+COUNTIF(X8:X53,"明")+COUNTIF(X8:X53,"H当")+COUNTIF(X8:X53,"H明")))+(4-(COUNTIF(X62:X69,"休")+COUNTIF(X62:X69,"年休")+COUNTIF(X62:X69,"当")+COUNTIF(X62:X69,"明")+COUNTIF(X62:X69,"H当")+COUNTIF(X62:X69,"H明")))</f>
        <v>26</v>
      </c>
      <c r="Y70" s="119"/>
      <c r="Z70" s="119">
        <f>(23-(COUNTIF(Z8:Z53,"休")+COUNTIF(Z8:Z53,"年休")+COUNTIF(Z8:Z53,"当")+COUNTIF(Z8:Z53,"明")+COUNTIF(Z8:Z53,"H当")+COUNTIF(Z8:Z53,"H明")))+(4-(COUNTIF(Z62:Z69,"休")+COUNTIF(Z62:Z69,"年休")+COUNTIF(Z62:Z69,"当")+COUNTIF(Z62:Z69,"明")+COUNTIF(Z62:Z69,"H当")+COUNTIF(Z62:Z69,"H明")))</f>
        <v>24</v>
      </c>
      <c r="AA70" s="119"/>
      <c r="AB70" s="119">
        <f>(23-(COUNTIF(AB8:AB53,"休")+COUNTIF(AB8:AB53,"年休")+COUNTIF(AB8:AB53,"当")+COUNTIF(AB8:AB53,"明")+COUNTIF(AB8:AB53,"H当")+COUNTIF(AB8:AB53,"H明")))+(4-(COUNTIF(AB62:AB69,"休")+COUNTIF(AB62:AB69,"年休")+COUNTIF(AB62:AB69,"当")+COUNTIF(AB62:AB69,"明")+COUNTIF(AB62:AB69,"H当")+COUNTIF(AB62:AB69,"H明")))</f>
        <v>22</v>
      </c>
      <c r="AC70" s="119"/>
      <c r="AD70" s="119">
        <f>(23-(COUNTIF(AD8:AD53,"休")+COUNTIF(AD8:AD53,"年休")+COUNTIF(AD8:AD53,"当")+COUNTIF(AD8:AD53,"明")+COUNTIF(AD8:AD53,"H当")+COUNTIF(AD8:AD53,"H明")))+(4-(COUNTIF(AD62:AD69,"休")+COUNTIF(AD62:AD69,"年休")+COUNTIF(AD62:AD69,"当")+COUNTIF(AD62:AD69,"明")+COUNTIF(AD62:AD69,"H当")+COUNTIF(AD62:AD69,"H明")))</f>
        <v>24</v>
      </c>
      <c r="AE70" s="119"/>
      <c r="AF70" s="119">
        <f>(23-(COUNTIF(AF8:AF53,"休")+COUNTIF(AF8:AF53,"年休")+COUNTIF(AF8:AF53,"当")+COUNTIF(AF8:AF53,"明")+COUNTIF(AF8:AF53,"H当")+COUNTIF(AF8:AF53,"H明")))+(4-(COUNTIF(AF62:AF69,"休")+COUNTIF(AF62:AF69,"年休")+COUNTIF(AF62:AF69,"当")+COUNTIF(AF62:AF69,"明")+COUNTIF(AF62:AF69,"H当")+COUNTIF(AF62:AF69,"H明")))</f>
        <v>26</v>
      </c>
      <c r="AG70" s="119"/>
      <c r="AH70" s="119">
        <f>(23-(COUNTIF(AH8:AH53,"休")+COUNTIF(AH8:AH53,"年休")+COUNTIF(AH8:AH53,"当")+COUNTIF(AH8:AH53,"明")+COUNTIF(AH8:AH53,"H当")+COUNTIF(AH8:AH53,"H明")))+(4-(COUNTIF(AH62:AH69,"休")+COUNTIF(AH62:AH69,"年休")+COUNTIF(AH62:AH69,"当")+COUNTIF(AH62:AH69,"明")+COUNTIF(AH62:AH69,"H当")+COUNTIF(AH62:AH69,"H明")))</f>
        <v>25</v>
      </c>
      <c r="AI70" s="119"/>
      <c r="AJ70" s="119">
        <f>(23-(COUNTIF(AJ8:AJ53,"休")+COUNTIF(AJ8:AJ53,"年休")+COUNTIF(AJ8:AJ53,"当")+COUNTIF(AJ8:AJ53,"明")+COUNTIF(AJ8:AJ53,"H当")+COUNTIF(AJ8:AJ53,"H明")))+(4-(COUNTIF(AJ62:AJ69,"休")+COUNTIF(AJ62:AJ69,"年休")+COUNTIF(AJ62:AJ69,"当")+COUNTIF(AJ62:AJ69,"明")+COUNTIF(AJ62:AJ69,"H当")+COUNTIF(AJ62:AJ69,"H明")))</f>
        <v>22</v>
      </c>
      <c r="AK70" s="119"/>
      <c r="AL70" s="119">
        <f>(23-(COUNTIF(AL8:AL53,"休")+COUNTIF(AL8:AL53,"年休")+COUNTIF(AL8:AL53,"当")+COUNTIF(AL8:AL53,"明")+COUNTIF(AL8:AL53,"H当")+COUNTIF(AL8:AL53,"H明")))+(4-(COUNTIF(AL62:AL69,"休")+COUNTIF(AL62:AL69,"年休")+COUNTIF(AL62:AL69,"当")+COUNTIF(AL62:AL69,"明")+COUNTIF(AL62:AL69,"H当")+COUNTIF(AL62:AL69,"H明")))</f>
        <v>26</v>
      </c>
      <c r="AM70" s="119"/>
      <c r="AN70" s="119">
        <f>(23-(COUNTIF(AN8:AN53,"休")+COUNTIF(AN8:AN53,"年休")+COUNTIF(AN8:AN53,"当")+COUNTIF(AN8:AN53,"明")+COUNTIF(AN8:AN53,"H当")+COUNTIF(AN8:AN53,"H明")))+(4-(COUNTIF(AN62:AN69,"休")+COUNTIF(AN62:AN69,"年休")+COUNTIF(AN62:AN69,"当")+COUNTIF(AN62:AN69,"明")+COUNTIF(AN62:AN69,"H当")+COUNTIF(AN62:AN69,"H明")))</f>
        <v>23</v>
      </c>
      <c r="AO70" s="119"/>
      <c r="AP70" s="119">
        <f>(23-(COUNTIF(AP8:AP53,"休")+COUNTIF(AP8:AP53,"年休")+COUNTIF(AP8:AP53,"当")+COUNTIF(AP8:AP53,"明")+COUNTIF(AP8:AP53,"H当")+COUNTIF(AP8:AP53,"H明")))+(4-(COUNTIF(AP62:AP69,"休")+COUNTIF(AP62:AP69,"年休")+COUNTIF(AP62:AP69,"当")+COUNTIF(AP62:AP69,"明")+COUNTIF(AP62:AP69,"H当")+COUNTIF(AP62:AP69,"H明")))</f>
        <v>19</v>
      </c>
      <c r="AQ70" s="119"/>
      <c r="AR70" s="119">
        <f>(23-(COUNTIF(AR8:AR53,"休")+COUNTIF(AR8:AR53,"年休")+COUNTIF(AR8:AR53,"当")+COUNTIF(AR8:AR53,"明")+COUNTIF(AR8:AR53,"H当")+COUNTIF(AR8:AR53,"H明")))+(4-(COUNTIF(AR62:AR69,"休")+COUNTIF(AR62:AR69,"年休")+COUNTIF(AR62:AR69,"当")+COUNTIF(AR62:AR69,"明")+COUNTIF(AR62:AR69,"H当")+COUNTIF(AR62:AR69,"H明")))</f>
        <v>25</v>
      </c>
      <c r="AS70" s="119"/>
      <c r="AT70" s="119">
        <f>(23-(COUNTIF(AT8:AT53,"休")+COUNTIF(AT8:AT53,"年休")+COUNTIF(AT8:AT53,"当")+COUNTIF(AT8:AT53,"明")+COUNTIF(AT8:AT53,"H当")+COUNTIF(AT8:AT53,"H明")))+(4-(COUNTIF(AT62:AT69,"休")+COUNTIF(AT62:AT69,"年休")+COUNTIF(AT62:AT69,"当")+COUNTIF(AT62:AT69,"明")+COUNTIF(AT62:AT69,"H当")+COUNTIF(AT62:AT69,"H明")))</f>
        <v>26</v>
      </c>
      <c r="AU70" s="119"/>
      <c r="AV70" s="119">
        <f>(23-(COUNTIF(AV8:AV53,"休")+COUNTIF(AV8:AV53,"年休")+COUNTIF(AV8:AV53,"当")+COUNTIF(AV8:AV53,"明")+COUNTIF(AV8:AV53,"H当")+COUNTIF(AV8:AV53,"H明")))+(4-(COUNTIF(AV62:AV69,"休")+COUNTIF(AV62:AV69,"年休")+COUNTIF(AV62:AV69,"当")+COUNTIF(AV62:AV69,"明")+COUNTIF(AV62:AV69,"H当")+COUNTIF(AV62:AV69,"H明")))</f>
        <v>24</v>
      </c>
      <c r="AW70" s="119"/>
      <c r="AX70" s="119">
        <f>(23-(COUNTIF(AX8:AX53,"休")+COUNTIF(AX8:AX53,"年休")+COUNTIF(AX8:AX53,"当")+COUNTIF(AX8:AX53,"明")+COUNTIF(AX8:AX53,"H当")+COUNTIF(AX8:AX53,"H明")))+(4-(COUNTIF(AX62:AX69,"休")+COUNTIF(AX62:AX69,"年休")+COUNTIF(AX62:AX69,"当")+COUNTIF(AX62:AX69,"明")+COUNTIF(AX62:AX69,"H当")+COUNTIF(AX62:AX69,"H明")))</f>
        <v>23</v>
      </c>
      <c r="AY70" s="119"/>
      <c r="AZ70" s="119">
        <f>(23-(COUNTIF(AZ8:AZ53,"休")+COUNTIF(AZ8:AZ53,"年休")+COUNTIF(AZ8:AZ53,"当")+COUNTIF(AZ8:AZ53,"明")+COUNTIF(AZ8:AZ53,"H当")+COUNTIF(AZ8:AZ53,"H明")))+(4-(COUNTIF(AZ62:AZ69,"休")+COUNTIF(AZ62:AZ69,"年休")+COUNTIF(AZ62:AZ69,"当")+COUNTIF(AZ62:AZ69,"明")+COUNTIF(AZ62:AZ69,"H当")+COUNTIF(AZ62:AZ69,"H明")))</f>
        <v>25</v>
      </c>
      <c r="BA70" s="119"/>
      <c r="BB70" s="119">
        <f>(23-(COUNTIF(BB8:BB53,"休")+COUNTIF(BB8:BB53,"年休")+COUNTIF(BB8:BB53,"当")+COUNTIF(BB8:BB53,"明")+COUNTIF(BB8:BB53,"H当")+COUNTIF(BB8:BB53,"H明")))+(4-(COUNTIF(BB62:BB69,"休")+COUNTIF(BB62:BB69,"年休")+COUNTIF(BB62:BB69,"当")+COUNTIF(BB62:BB69,"明")+COUNTIF(BB62:BB69,"H当")+COUNTIF(BB62:BB69,"H明")))</f>
        <v>22</v>
      </c>
      <c r="BC70" s="119"/>
      <c r="BD70" s="119">
        <f>(23-(COUNTIF(BD8:BD53,"休")+COUNTIF(BD8:BD53,"年休")+COUNTIF(BD8:BD53,"当")+COUNTIF(BD8:BD53,"明")+COUNTIF(BD8:BD53,"H当")+COUNTIF(BD8:BD53,"H明")))+(4-(COUNTIF(BD62:BD69,"休")+COUNTIF(BD62:BD69,"年休")+COUNTIF(BD62:BD69,"当")+COUNTIF(BD62:BD69,"明")+COUNTIF(BD62:BD69,"H当")+COUNTIF(BD62:BD69,"H明")))</f>
        <v>18</v>
      </c>
      <c r="BE70" s="119"/>
      <c r="BF70" s="119">
        <f>(23-(COUNTIF(BF8:BF53,"休")+COUNTIF(BF8:BF53,"年休")+COUNTIF(BF8:BF53,"当")+COUNTIF(BF8:BF53,"明")+COUNTIF(BF8:BF53,"H当")+COUNTIF(BF8:BF53,"H明")))+(4-(COUNTIF(BF62:BF69,"休")+COUNTIF(BF62:BF69,"年休")+COUNTIF(BF62:BF69,"当")+COUNTIF(BF62:BF69,"明")+COUNTIF(BF62:BF69,"H当")+COUNTIF(BF62:BF69,"H明")))</f>
        <v>24</v>
      </c>
      <c r="BG70" s="119"/>
      <c r="BH70" s="119">
        <f>(23-(COUNTIF(BH8:BH53,"休")+COUNTIF(BH8:BH53,"年休")+COUNTIF(BH8:BH53,"当")+COUNTIF(BH8:BH53,"明")+COUNTIF(BH8:BH53,"H当")+COUNTIF(BH8:BH53,"H明")))+(4-(COUNTIF(BH62:BH69,"休")+COUNTIF(BH62:BH69,"年休")+COUNTIF(BH62:BH69,"当")+COUNTIF(BH62:BH69,"明")+COUNTIF(BH62:BH69,"H当")+COUNTIF(BH62:BH69,"H明")))</f>
        <v>26</v>
      </c>
      <c r="BI70" s="119"/>
      <c r="BJ70" s="119">
        <f>(23-(COUNTIF(BJ8:BJ53,"休")+COUNTIF(BJ8:BJ53,"年休")+COUNTIF(BJ8:BJ53,"当")+COUNTIF(BJ8:BJ53,"明")+COUNTIF(BJ8:BJ53,"H当")+COUNTIF(BJ8:BJ53,"H明")))+(4-(COUNTIF(BJ62:BJ69,"休")+COUNTIF(BJ62:BJ69,"年休")+COUNTIF(BJ62:BJ69,"当")+COUNTIF(BJ62:BJ69,"明")+COUNTIF(BJ62:BJ69,"H当")+COUNTIF(BJ62:BJ69,"H明")))</f>
        <v>27</v>
      </c>
      <c r="BK70" s="120"/>
      <c r="BL70" s="44"/>
      <c r="BM70" s="30"/>
      <c r="BN70" s="31"/>
      <c r="BO70" s="47"/>
      <c r="BP70" s="47"/>
      <c r="BQ70" s="47"/>
      <c r="BR70" s="47"/>
      <c r="BS70" s="47"/>
      <c r="BT70" s="48"/>
      <c r="BU70" s="49"/>
      <c r="BV70" s="31"/>
      <c r="BW70" s="47"/>
      <c r="BX70" s="32"/>
      <c r="BY70" s="32"/>
    </row>
    <row r="71" spans="1:83" ht="11.25" customHeight="1">
      <c r="A71" s="105" t="s">
        <v>72</v>
      </c>
      <c r="B71" s="23"/>
      <c r="C71" s="26"/>
      <c r="D71" s="23"/>
      <c r="E71" s="26"/>
      <c r="F71" s="23"/>
      <c r="G71" s="26"/>
      <c r="H71" s="23"/>
      <c r="I71" s="26"/>
      <c r="J71" s="23"/>
      <c r="K71" s="26"/>
      <c r="L71" s="23" t="s">
        <v>36</v>
      </c>
      <c r="M71" s="26"/>
      <c r="N71" s="23" t="s">
        <v>36</v>
      </c>
      <c r="O71" s="26"/>
      <c r="P71" s="23"/>
      <c r="Q71" s="26"/>
      <c r="R71" s="23"/>
      <c r="S71" s="26"/>
      <c r="T71" s="23"/>
      <c r="U71" s="26"/>
      <c r="V71" s="23"/>
      <c r="W71" s="26"/>
      <c r="X71" s="23"/>
      <c r="Y71" s="26"/>
      <c r="Z71" s="23"/>
      <c r="AA71" s="26"/>
      <c r="AB71" s="23" t="s">
        <v>36</v>
      </c>
      <c r="AC71" s="26"/>
      <c r="AD71" s="23"/>
      <c r="AE71" s="26"/>
      <c r="AF71" s="23"/>
      <c r="AG71" s="26"/>
      <c r="AH71" s="23"/>
      <c r="AI71" s="26"/>
      <c r="AJ71" s="23"/>
      <c r="AK71" s="26"/>
      <c r="AL71" s="23"/>
      <c r="AM71" s="26"/>
      <c r="AN71" s="23" t="s">
        <v>36</v>
      </c>
      <c r="AO71" s="26"/>
      <c r="AP71" s="23" t="s">
        <v>36</v>
      </c>
      <c r="AQ71" s="26"/>
      <c r="AR71" s="23"/>
      <c r="AS71" s="26"/>
      <c r="AT71" s="23"/>
      <c r="AU71" s="26"/>
      <c r="AV71" s="23"/>
      <c r="AW71" s="26"/>
      <c r="AX71" s="23"/>
      <c r="AY71" s="26"/>
      <c r="AZ71" s="23"/>
      <c r="BA71" s="26"/>
      <c r="BB71" s="23"/>
      <c r="BC71" s="26"/>
      <c r="BD71" s="23" t="s">
        <v>36</v>
      </c>
      <c r="BE71" s="26"/>
      <c r="BF71" s="23" t="s">
        <v>36</v>
      </c>
      <c r="BG71" s="26"/>
      <c r="BH71" s="23"/>
      <c r="BI71" s="26"/>
      <c r="BJ71" s="23"/>
      <c r="BK71" s="28"/>
      <c r="BL71" s="5"/>
      <c r="BM71" s="107">
        <f>COUNTIF($B71:$BK71,"当")</f>
        <v>0</v>
      </c>
      <c r="BN71" s="99">
        <f>COUNTIF($B71:$BK71,"明")</f>
        <v>0</v>
      </c>
      <c r="BO71" s="101">
        <f>COUNTIF($B71:$BK71,"Ａ")</f>
        <v>0</v>
      </c>
      <c r="BP71" s="101"/>
      <c r="BQ71" s="101">
        <f>COUNTIF($B71:$BK71,"Ｃ")</f>
        <v>0</v>
      </c>
      <c r="BR71" s="101">
        <f>COUNTIF($B71:$BK71,"Ｄ")</f>
        <v>0</v>
      </c>
      <c r="BS71" s="101">
        <f>COUNTIF($B71:$BK71,"Ｅ")</f>
        <v>0</v>
      </c>
      <c r="BT71" s="101">
        <f>COUNTIF($B71:$BK71,"H当")+COUNTIF($B71:$BK71,"H明")</f>
        <v>0</v>
      </c>
      <c r="BU71" s="107">
        <f>COUNTIF($B71:$BK72,"休")</f>
        <v>7</v>
      </c>
      <c r="BV71" s="99">
        <f>COUNTIF($B71:$BK72,"年休")</f>
        <v>0</v>
      </c>
      <c r="BW71" s="101">
        <f>COUNTIF($B71:$BK72,"出張")+COUNTIF($B71:$BK72,"A出張")+COUNTIF($B71:$BK72,"P出張")</f>
        <v>0</v>
      </c>
      <c r="BX71" s="101">
        <f>COUNTIF($B71:$BK72,"HＢ")</f>
        <v>0</v>
      </c>
      <c r="BY71" s="101"/>
      <c r="BZ71" s="1"/>
      <c r="CA71" s="1"/>
      <c r="CB71" s="1"/>
      <c r="CC71" s="1"/>
      <c r="CD71" s="1"/>
      <c r="CE71" s="1"/>
    </row>
    <row r="72" spans="1:77" ht="11.25" customHeight="1">
      <c r="A72" s="106"/>
      <c r="B72" s="36"/>
      <c r="C72" s="27"/>
      <c r="D72" s="36"/>
      <c r="E72" s="27"/>
      <c r="F72" s="36"/>
      <c r="G72" s="27"/>
      <c r="H72" s="36"/>
      <c r="I72" s="27"/>
      <c r="J72" s="36"/>
      <c r="K72" s="27"/>
      <c r="L72" s="36"/>
      <c r="M72" s="27"/>
      <c r="N72" s="36"/>
      <c r="O72" s="27"/>
      <c r="P72" s="36"/>
      <c r="Q72" s="27"/>
      <c r="R72" s="36"/>
      <c r="S72" s="27"/>
      <c r="T72" s="36"/>
      <c r="U72" s="27"/>
      <c r="V72" s="36"/>
      <c r="W72" s="27"/>
      <c r="X72" s="36"/>
      <c r="Y72" s="27"/>
      <c r="Z72" s="36"/>
      <c r="AA72" s="27"/>
      <c r="AB72" s="36"/>
      <c r="AC72" s="27"/>
      <c r="AD72" s="36"/>
      <c r="AE72" s="27"/>
      <c r="AF72" s="36"/>
      <c r="AG72" s="27"/>
      <c r="AH72" s="36"/>
      <c r="AI72" s="27"/>
      <c r="AJ72" s="36"/>
      <c r="AK72" s="27"/>
      <c r="AL72" s="36"/>
      <c r="AM72" s="27"/>
      <c r="AN72" s="36"/>
      <c r="AO72" s="27"/>
      <c r="AP72" s="36"/>
      <c r="AQ72" s="27"/>
      <c r="AR72" s="36"/>
      <c r="AS72" s="27"/>
      <c r="AT72" s="36"/>
      <c r="AU72" s="27"/>
      <c r="AV72" s="36"/>
      <c r="AW72" s="27"/>
      <c r="AX72" s="36"/>
      <c r="AY72" s="27"/>
      <c r="AZ72" s="36"/>
      <c r="BA72" s="27"/>
      <c r="BB72" s="36"/>
      <c r="BC72" s="27"/>
      <c r="BD72" s="36"/>
      <c r="BE72" s="27"/>
      <c r="BF72" s="36"/>
      <c r="BG72" s="27"/>
      <c r="BH72" s="36"/>
      <c r="BI72" s="27"/>
      <c r="BJ72" s="36"/>
      <c r="BK72" s="29"/>
      <c r="BL72" s="5"/>
      <c r="BM72" s="108"/>
      <c r="BN72" s="100"/>
      <c r="BO72" s="102"/>
      <c r="BP72" s="102"/>
      <c r="BQ72" s="102"/>
      <c r="BR72" s="102"/>
      <c r="BS72" s="102"/>
      <c r="BT72" s="102"/>
      <c r="BU72" s="108"/>
      <c r="BV72" s="100"/>
      <c r="BW72" s="102"/>
      <c r="BX72" s="102"/>
      <c r="BY72" s="102"/>
    </row>
    <row r="73" spans="1:77" ht="11.25" customHeight="1">
      <c r="A73" s="113" t="s">
        <v>15</v>
      </c>
      <c r="B73" s="64"/>
      <c r="C73" s="65"/>
      <c r="D73" s="64"/>
      <c r="E73" s="65"/>
      <c r="F73" s="64"/>
      <c r="G73" s="65"/>
      <c r="H73" s="64"/>
      <c r="I73" s="65"/>
      <c r="J73" s="64"/>
      <c r="K73" s="65"/>
      <c r="L73" s="64" t="s">
        <v>36</v>
      </c>
      <c r="M73" s="65"/>
      <c r="N73" s="64" t="s">
        <v>36</v>
      </c>
      <c r="O73" s="65"/>
      <c r="P73" s="64"/>
      <c r="Q73" s="65"/>
      <c r="R73" s="64"/>
      <c r="S73" s="65"/>
      <c r="T73" s="64"/>
      <c r="U73" s="65"/>
      <c r="V73" s="64"/>
      <c r="W73" s="65"/>
      <c r="X73" s="64"/>
      <c r="Y73" s="65"/>
      <c r="Z73" s="64" t="s">
        <v>36</v>
      </c>
      <c r="AA73" s="65"/>
      <c r="AB73" s="64" t="s">
        <v>36</v>
      </c>
      <c r="AC73" s="65"/>
      <c r="AD73" s="64"/>
      <c r="AE73" s="65"/>
      <c r="AF73" s="64"/>
      <c r="AG73" s="65"/>
      <c r="AH73" s="64"/>
      <c r="AI73" s="65"/>
      <c r="AJ73" s="64"/>
      <c r="AK73" s="65"/>
      <c r="AL73" s="64"/>
      <c r="AM73" s="65"/>
      <c r="AN73" s="64"/>
      <c r="AO73" s="65"/>
      <c r="AP73" s="64" t="s">
        <v>36</v>
      </c>
      <c r="AQ73" s="65"/>
      <c r="AR73" s="64" t="s">
        <v>36</v>
      </c>
      <c r="AS73" s="65"/>
      <c r="AT73" s="64"/>
      <c r="AU73" s="65"/>
      <c r="AV73" s="64"/>
      <c r="AW73" s="65"/>
      <c r="AX73" s="64"/>
      <c r="AY73" s="65"/>
      <c r="AZ73" s="64"/>
      <c r="BA73" s="65"/>
      <c r="BB73" s="64"/>
      <c r="BC73" s="65"/>
      <c r="BD73" s="64" t="s">
        <v>36</v>
      </c>
      <c r="BE73" s="65"/>
      <c r="BF73" s="64"/>
      <c r="BG73" s="65"/>
      <c r="BH73" s="64"/>
      <c r="BI73" s="65"/>
      <c r="BJ73" s="64"/>
      <c r="BK73" s="66"/>
      <c r="BL73" s="67"/>
      <c r="BM73" s="109">
        <f>COUNTIF($B73:$BK73,"当")</f>
        <v>0</v>
      </c>
      <c r="BN73" s="111">
        <f>COUNTIF($B73:$BK73,"明")</f>
        <v>0</v>
      </c>
      <c r="BO73" s="103">
        <f>COUNTIF($B73:$BK73,"Ａ")</f>
        <v>0</v>
      </c>
      <c r="BP73" s="103"/>
      <c r="BQ73" s="103">
        <f>COUNTIF($B73:$BK73,"Ｃ")</f>
        <v>0</v>
      </c>
      <c r="BR73" s="103">
        <f>COUNTIF($B73:$BK73,"Ｄ")</f>
        <v>0</v>
      </c>
      <c r="BS73" s="103">
        <f>COUNTIF($B73:$BK73,"Ｅ")</f>
        <v>0</v>
      </c>
      <c r="BT73" s="103">
        <f>COUNTIF($B73:$BK73,"H当")+COUNTIF($B73:$BK73,"H明")</f>
        <v>0</v>
      </c>
      <c r="BU73" s="109">
        <f>COUNTIF($B73:$BK74,"休")</f>
        <v>7</v>
      </c>
      <c r="BV73" s="111">
        <f>COUNTIF($B73:$BK74,"年休")</f>
        <v>0</v>
      </c>
      <c r="BW73" s="103">
        <f>COUNTIF($B73:$BK74,"出張")+COUNTIF($B73:$BK74,"A出張")+COUNTIF($B73:$BK74,"P出張")</f>
        <v>0</v>
      </c>
      <c r="BX73" s="103">
        <f>COUNTIF($B73:$BK74,"HＢ")</f>
        <v>0</v>
      </c>
      <c r="BY73" s="103"/>
    </row>
    <row r="74" spans="1:77" ht="11.25" customHeight="1">
      <c r="A74" s="114"/>
      <c r="B74" s="68"/>
      <c r="C74" s="69"/>
      <c r="D74" s="68"/>
      <c r="E74" s="69"/>
      <c r="F74" s="68"/>
      <c r="G74" s="69"/>
      <c r="H74" s="68"/>
      <c r="I74" s="69"/>
      <c r="J74" s="68"/>
      <c r="K74" s="69"/>
      <c r="L74" s="68"/>
      <c r="M74" s="69"/>
      <c r="N74" s="68"/>
      <c r="O74" s="69"/>
      <c r="P74" s="68"/>
      <c r="Q74" s="69"/>
      <c r="R74" s="68"/>
      <c r="S74" s="69"/>
      <c r="T74" s="68"/>
      <c r="U74" s="69"/>
      <c r="V74" s="68"/>
      <c r="W74" s="69"/>
      <c r="X74" s="68"/>
      <c r="Y74" s="69"/>
      <c r="Z74" s="68"/>
      <c r="AA74" s="69"/>
      <c r="AB74" s="68"/>
      <c r="AC74" s="69"/>
      <c r="AD74" s="68"/>
      <c r="AE74" s="69"/>
      <c r="AF74" s="68"/>
      <c r="AG74" s="69"/>
      <c r="AH74" s="68"/>
      <c r="AI74" s="69"/>
      <c r="AJ74" s="68"/>
      <c r="AK74" s="69"/>
      <c r="AL74" s="68"/>
      <c r="AM74" s="69"/>
      <c r="AN74" s="68"/>
      <c r="AO74" s="69"/>
      <c r="AP74" s="68"/>
      <c r="AQ74" s="69"/>
      <c r="AR74" s="68"/>
      <c r="AS74" s="69"/>
      <c r="AT74" s="68"/>
      <c r="AU74" s="69"/>
      <c r="AV74" s="68"/>
      <c r="AW74" s="69"/>
      <c r="AX74" s="68"/>
      <c r="AY74" s="69"/>
      <c r="AZ74" s="68"/>
      <c r="BA74" s="69"/>
      <c r="BB74" s="68"/>
      <c r="BC74" s="69"/>
      <c r="BD74" s="68"/>
      <c r="BE74" s="69"/>
      <c r="BF74" s="68"/>
      <c r="BG74" s="69"/>
      <c r="BH74" s="68"/>
      <c r="BI74" s="69"/>
      <c r="BJ74" s="68"/>
      <c r="BK74" s="70"/>
      <c r="BL74" s="67"/>
      <c r="BM74" s="110"/>
      <c r="BN74" s="112"/>
      <c r="BO74" s="104"/>
      <c r="BP74" s="104"/>
      <c r="BQ74" s="104"/>
      <c r="BR74" s="104"/>
      <c r="BS74" s="104"/>
      <c r="BT74" s="104"/>
      <c r="BU74" s="110"/>
      <c r="BV74" s="112"/>
      <c r="BW74" s="104"/>
      <c r="BX74" s="104"/>
      <c r="BY74" s="104"/>
    </row>
    <row r="75" spans="1:83" ht="11.25" customHeight="1">
      <c r="A75" s="105" t="s">
        <v>16</v>
      </c>
      <c r="B75" s="23" t="s">
        <v>36</v>
      </c>
      <c r="C75" s="26"/>
      <c r="D75" s="23" t="s">
        <v>36</v>
      </c>
      <c r="E75" s="26"/>
      <c r="F75" s="23" t="s">
        <v>36</v>
      </c>
      <c r="G75" s="26"/>
      <c r="H75" s="23" t="s">
        <v>36</v>
      </c>
      <c r="I75" s="26"/>
      <c r="J75" s="23"/>
      <c r="K75" s="26"/>
      <c r="L75" s="23" t="s">
        <v>36</v>
      </c>
      <c r="M75" s="26"/>
      <c r="N75" s="23" t="s">
        <v>36</v>
      </c>
      <c r="O75" s="26"/>
      <c r="P75" s="23"/>
      <c r="Q75" s="26"/>
      <c r="R75" s="23"/>
      <c r="S75" s="26"/>
      <c r="T75" s="23"/>
      <c r="U75" s="26"/>
      <c r="V75" s="23"/>
      <c r="W75" s="26"/>
      <c r="X75" s="23"/>
      <c r="Y75" s="26"/>
      <c r="Z75" s="23" t="s">
        <v>36</v>
      </c>
      <c r="AA75" s="26"/>
      <c r="AB75" s="23" t="s">
        <v>36</v>
      </c>
      <c r="AC75" s="26"/>
      <c r="AD75" s="23"/>
      <c r="AE75" s="26"/>
      <c r="AF75" s="23"/>
      <c r="AG75" s="26"/>
      <c r="AH75" s="23"/>
      <c r="AI75" s="26"/>
      <c r="AJ75" s="23"/>
      <c r="AK75" s="26"/>
      <c r="AL75" s="23"/>
      <c r="AM75" s="26"/>
      <c r="AN75" s="23" t="s">
        <v>36</v>
      </c>
      <c r="AO75" s="26"/>
      <c r="AP75" s="23" t="s">
        <v>36</v>
      </c>
      <c r="AQ75" s="26"/>
      <c r="AR75" s="23"/>
      <c r="AS75" s="26"/>
      <c r="AT75" s="23"/>
      <c r="AU75" s="26"/>
      <c r="AV75" s="23"/>
      <c r="AW75" s="26"/>
      <c r="AX75" s="23"/>
      <c r="AY75" s="26"/>
      <c r="AZ75" s="23"/>
      <c r="BA75" s="26"/>
      <c r="BB75" s="23" t="s">
        <v>36</v>
      </c>
      <c r="BC75" s="26"/>
      <c r="BD75" s="23" t="s">
        <v>36</v>
      </c>
      <c r="BE75" s="26"/>
      <c r="BF75" s="23" t="s">
        <v>36</v>
      </c>
      <c r="BG75" s="26"/>
      <c r="BH75" s="23"/>
      <c r="BI75" s="26"/>
      <c r="BJ75" s="23"/>
      <c r="BK75" s="28"/>
      <c r="BL75" s="5"/>
      <c r="BM75" s="107">
        <f>COUNTIF($B75:$BK75,"当")</f>
        <v>0</v>
      </c>
      <c r="BN75" s="99">
        <f>COUNTIF($B75:$BK75,"明")</f>
        <v>0</v>
      </c>
      <c r="BO75" s="101">
        <f>COUNTIF($B75:$BK75,"Ａ")</f>
        <v>0</v>
      </c>
      <c r="BP75" s="101"/>
      <c r="BQ75" s="101">
        <f>COUNTIF($B75:$BK75,"Ｃ")</f>
        <v>0</v>
      </c>
      <c r="BR75" s="101">
        <f>COUNTIF($B75:$BK75,"Ｄ")</f>
        <v>0</v>
      </c>
      <c r="BS75" s="101">
        <f>COUNTIF($B75:$BK75,"Ｅ")</f>
        <v>0</v>
      </c>
      <c r="BT75" s="101">
        <f>COUNTIF($B75:$BK75,"H当")+COUNTIF($B75:$BK75,"H明")</f>
        <v>0</v>
      </c>
      <c r="BU75" s="107">
        <f>COUNTIF($B75:$BK76,"休")</f>
        <v>13</v>
      </c>
      <c r="BV75" s="99">
        <f>COUNTIF($B75:$BK76,"年休")</f>
        <v>0</v>
      </c>
      <c r="BW75" s="101">
        <f>COUNTIF($B75:$BK76,"出張")+COUNTIF($B75:$BK76,"A出張")+COUNTIF($B75:$BK76,"P出張")</f>
        <v>0</v>
      </c>
      <c r="BX75" s="101">
        <f>COUNTIF($B75:$BK76,"HＢ")</f>
        <v>0</v>
      </c>
      <c r="BY75" s="101"/>
      <c r="BZ75" s="1"/>
      <c r="CA75" s="1"/>
      <c r="CB75" s="1"/>
      <c r="CC75" s="1"/>
      <c r="CD75" s="1"/>
      <c r="CE75" s="1"/>
    </row>
    <row r="76" spans="1:77" ht="11.25" customHeight="1">
      <c r="A76" s="106"/>
      <c r="B76" s="36"/>
      <c r="C76" s="27"/>
      <c r="D76" s="36"/>
      <c r="E76" s="27"/>
      <c r="F76" s="36"/>
      <c r="G76" s="27"/>
      <c r="H76" s="36"/>
      <c r="I76" s="27"/>
      <c r="J76" s="36"/>
      <c r="K76" s="27"/>
      <c r="L76" s="36"/>
      <c r="M76" s="27"/>
      <c r="N76" s="36"/>
      <c r="O76" s="27"/>
      <c r="P76" s="36"/>
      <c r="Q76" s="27"/>
      <c r="R76" s="36"/>
      <c r="S76" s="27"/>
      <c r="T76" s="36"/>
      <c r="U76" s="27"/>
      <c r="V76" s="36"/>
      <c r="W76" s="27"/>
      <c r="X76" s="36"/>
      <c r="Y76" s="27"/>
      <c r="Z76" s="36"/>
      <c r="AA76" s="27"/>
      <c r="AB76" s="36"/>
      <c r="AC76" s="27"/>
      <c r="AD76" s="36"/>
      <c r="AE76" s="27"/>
      <c r="AF76" s="36"/>
      <c r="AG76" s="27"/>
      <c r="AH76" s="36"/>
      <c r="AI76" s="27"/>
      <c r="AJ76" s="36"/>
      <c r="AK76" s="27"/>
      <c r="AL76" s="36"/>
      <c r="AM76" s="27"/>
      <c r="AN76" s="36"/>
      <c r="AO76" s="27"/>
      <c r="AP76" s="36"/>
      <c r="AQ76" s="27"/>
      <c r="AR76" s="36"/>
      <c r="AS76" s="27"/>
      <c r="AT76" s="36"/>
      <c r="AU76" s="27"/>
      <c r="AV76" s="36"/>
      <c r="AW76" s="27"/>
      <c r="AX76" s="36"/>
      <c r="AY76" s="27"/>
      <c r="AZ76" s="36"/>
      <c r="BA76" s="27"/>
      <c r="BB76" s="36"/>
      <c r="BC76" s="27"/>
      <c r="BD76" s="36"/>
      <c r="BE76" s="27"/>
      <c r="BF76" s="36"/>
      <c r="BG76" s="27"/>
      <c r="BH76" s="36"/>
      <c r="BI76" s="27"/>
      <c r="BJ76" s="36"/>
      <c r="BK76" s="29"/>
      <c r="BL76" s="5"/>
      <c r="BM76" s="108"/>
      <c r="BN76" s="100"/>
      <c r="BO76" s="102"/>
      <c r="BP76" s="102"/>
      <c r="BQ76" s="102"/>
      <c r="BR76" s="102"/>
      <c r="BS76" s="102"/>
      <c r="BT76" s="102"/>
      <c r="BU76" s="108"/>
      <c r="BV76" s="100"/>
      <c r="BW76" s="102"/>
      <c r="BX76" s="102"/>
      <c r="BY76" s="102"/>
    </row>
    <row r="77" spans="1:77" ht="11.25" customHeight="1">
      <c r="A77" s="43" t="s">
        <v>68</v>
      </c>
      <c r="B77" s="121">
        <f>COUNTIF(B8:B72,"Ａ")</f>
        <v>0</v>
      </c>
      <c r="C77" s="122"/>
      <c r="D77" s="121">
        <f>COUNTIF(D8:D72,"Ａ")</f>
        <v>0</v>
      </c>
      <c r="E77" s="122"/>
      <c r="F77" s="121">
        <f>COUNTIF(F8:F72,"Ａ")</f>
        <v>0</v>
      </c>
      <c r="G77" s="122"/>
      <c r="H77" s="121">
        <f>COUNTIF(H8:H72,"Ａ")</f>
        <v>1</v>
      </c>
      <c r="I77" s="122"/>
      <c r="J77" s="121">
        <f>COUNTIF(J8:J72,"Ａ")</f>
        <v>0</v>
      </c>
      <c r="K77" s="122"/>
      <c r="L77" s="121">
        <f>COUNTIF(L8:L72,"Ａ")</f>
        <v>0</v>
      </c>
      <c r="M77" s="122"/>
      <c r="N77" s="121">
        <f>COUNTIF(N8:N72,"Ａ")</f>
        <v>0</v>
      </c>
      <c r="O77" s="122"/>
      <c r="P77" s="121">
        <f>COUNTIF(P8:P72,"Ａ")</f>
        <v>0</v>
      </c>
      <c r="Q77" s="122"/>
      <c r="R77" s="121">
        <f>COUNTIF(R8:R72,"Ａ")</f>
        <v>0</v>
      </c>
      <c r="S77" s="122"/>
      <c r="T77" s="121">
        <f>COUNTIF(T8:T72,"Ａ")</f>
        <v>0</v>
      </c>
      <c r="U77" s="122"/>
      <c r="V77" s="121">
        <f>COUNTIF(V8:V72,"Ａ")</f>
        <v>0</v>
      </c>
      <c r="W77" s="122"/>
      <c r="X77" s="121">
        <f>COUNTIF(X8:X72,"Ａ")</f>
        <v>1</v>
      </c>
      <c r="Y77" s="122"/>
      <c r="Z77" s="121">
        <f>COUNTIF(Z8:Z72,"Ａ")</f>
        <v>0</v>
      </c>
      <c r="AA77" s="122"/>
      <c r="AB77" s="121">
        <f>COUNTIF(AB8:AB72,"Ａ")</f>
        <v>0</v>
      </c>
      <c r="AC77" s="122"/>
      <c r="AD77" s="121">
        <f>COUNTIF(AD8:AD72,"Ａ")</f>
        <v>0</v>
      </c>
      <c r="AE77" s="122"/>
      <c r="AF77" s="121">
        <f>COUNTIF(AF8:AF72,"Ａ")</f>
        <v>0</v>
      </c>
      <c r="AG77" s="122"/>
      <c r="AH77" s="121">
        <f>COUNTIF(AH8:AH72,"Ａ")</f>
        <v>0</v>
      </c>
      <c r="AI77" s="122"/>
      <c r="AJ77" s="121">
        <f>COUNTIF(AJ8:AJ72,"Ａ")</f>
        <v>0</v>
      </c>
      <c r="AK77" s="122"/>
      <c r="AL77" s="121">
        <f>COUNTIF(AL8:AL72,"Ａ")</f>
        <v>1</v>
      </c>
      <c r="AM77" s="122"/>
      <c r="AN77" s="121">
        <f>COUNTIF(AN8:AN72,"Ａ")</f>
        <v>0</v>
      </c>
      <c r="AO77" s="122"/>
      <c r="AP77" s="121">
        <f>COUNTIF(AP8:AP72,"Ａ")</f>
        <v>0</v>
      </c>
      <c r="AQ77" s="122"/>
      <c r="AR77" s="121">
        <f>COUNTIF(AR8:AR72,"Ａ")</f>
        <v>0</v>
      </c>
      <c r="AS77" s="122"/>
      <c r="AT77" s="121">
        <f>COUNTIF(AT8:AT72,"Ａ")</f>
        <v>0</v>
      </c>
      <c r="AU77" s="122"/>
      <c r="AV77" s="121">
        <f>COUNTIF(AV8:AV72,"Ａ")</f>
        <v>0</v>
      </c>
      <c r="AW77" s="122"/>
      <c r="AX77" s="121">
        <f>COUNTIF(AX8:AX72,"Ａ")</f>
        <v>0</v>
      </c>
      <c r="AY77" s="122"/>
      <c r="AZ77" s="121">
        <f>COUNTIF(AZ8:AZ72,"Ａ")</f>
        <v>0</v>
      </c>
      <c r="BA77" s="122"/>
      <c r="BB77" s="121">
        <f>COUNTIF(BB8:BB72,"Ａ")</f>
        <v>0</v>
      </c>
      <c r="BC77" s="122"/>
      <c r="BD77" s="121">
        <f>COUNTIF(BD8:BD72,"Ａ")</f>
        <v>0</v>
      </c>
      <c r="BE77" s="122"/>
      <c r="BF77" s="121">
        <f>COUNTIF(BF8:BF72,"Ａ")</f>
        <v>0</v>
      </c>
      <c r="BG77" s="122"/>
      <c r="BH77" s="121">
        <f>COUNTIF(BH8:BH72,"Ａ")</f>
        <v>0</v>
      </c>
      <c r="BI77" s="122"/>
      <c r="BJ77" s="121">
        <f>COUNTIF(BJ8:BJ72,"Ａ")</f>
        <v>0</v>
      </c>
      <c r="BK77" s="122"/>
      <c r="BL77" s="4"/>
      <c r="BM77" s="4"/>
      <c r="BN77" s="4"/>
      <c r="BO77" s="4"/>
      <c r="BP77" s="4"/>
      <c r="BQ77" s="129" t="s">
        <v>35</v>
      </c>
      <c r="BR77" s="95"/>
      <c r="BS77" s="96"/>
      <c r="BT77" s="129" t="s">
        <v>73</v>
      </c>
      <c r="BU77" s="95"/>
      <c r="BV77" s="96"/>
      <c r="BW77" s="129" t="s">
        <v>73</v>
      </c>
      <c r="BX77" s="95"/>
      <c r="BY77" s="96"/>
    </row>
    <row r="78" spans="1:77" ht="11.25" customHeight="1">
      <c r="A78" s="43" t="s">
        <v>67</v>
      </c>
      <c r="B78" s="115">
        <f>COUNTIF(B8:B72,"Ｂ")+COUNTIF(B8:B72,"Ⓑ")</f>
        <v>3</v>
      </c>
      <c r="C78" s="116"/>
      <c r="D78" s="115">
        <f>COUNTIF(D8:D72,"Ｂ")+COUNTIF(D8:D72,"Ⓑ")</f>
        <v>3</v>
      </c>
      <c r="E78" s="116"/>
      <c r="F78" s="115">
        <f>COUNTIF(F8:F72,"Ｂ")+COUNTIF(F8:F72,"Ⓑ")</f>
        <v>0</v>
      </c>
      <c r="G78" s="116"/>
      <c r="H78" s="115">
        <f>COUNTIF(H8:H72,"Ｂ")+COUNTIF(H8:H72,"Ⓑ")</f>
        <v>3</v>
      </c>
      <c r="I78" s="116"/>
      <c r="J78" s="115">
        <f>COUNTIF(J8:J72,"Ｂ")+COUNTIF(J8:J72,"Ⓑ")</f>
        <v>1</v>
      </c>
      <c r="K78" s="116"/>
      <c r="L78" s="115">
        <f>COUNTIF(L8:L72,"Ｂ")+COUNTIF(L8:L72,"Ⓑ")</f>
        <v>0</v>
      </c>
      <c r="M78" s="116"/>
      <c r="N78" s="115">
        <f>COUNTIF(N8:N72,"Ｂ")+COUNTIF(N8:N72,"Ⓑ")</f>
        <v>0</v>
      </c>
      <c r="O78" s="116"/>
      <c r="P78" s="115">
        <f>COUNTIF(P8:P72,"Ｂ")+COUNTIF(P8:P72,"Ⓑ")</f>
        <v>2</v>
      </c>
      <c r="Q78" s="116"/>
      <c r="R78" s="115">
        <f>COUNTIF(R8:R72,"Ｂ")+COUNTIF(R8:R72,"Ⓑ")</f>
        <v>0</v>
      </c>
      <c r="S78" s="116"/>
      <c r="T78" s="115">
        <f>COUNTIF(T8:T72,"Ｂ")+COUNTIF(T8:T72,"Ⓑ")</f>
        <v>0</v>
      </c>
      <c r="U78" s="116"/>
      <c r="V78" s="115">
        <f>COUNTIF(V8:V72,"Ｂ")+COUNTIF(V8:V72,"Ⓑ")</f>
        <v>1</v>
      </c>
      <c r="W78" s="116"/>
      <c r="X78" s="115">
        <f>COUNTIF(X8:X72,"Ｂ")+COUNTIF(X8:X72,"Ⓑ")</f>
        <v>0</v>
      </c>
      <c r="Y78" s="116"/>
      <c r="Z78" s="115">
        <f>COUNTIF(Z8:Z72,"Ｂ")+COUNTIF(Z8:Z72,"Ⓑ")</f>
        <v>0</v>
      </c>
      <c r="AA78" s="116"/>
      <c r="AB78" s="115">
        <f>COUNTIF(AB8:AB72,"Ｂ")+COUNTIF(AB8:AB72,"Ⓑ")</f>
        <v>0</v>
      </c>
      <c r="AC78" s="116"/>
      <c r="AD78" s="115">
        <f>COUNTIF(AD8:AD72,"Ｂ")+COUNTIF(AD8:AD72,"Ⓑ")</f>
        <v>0</v>
      </c>
      <c r="AE78" s="116"/>
      <c r="AF78" s="115">
        <f>COUNTIF(AF8:AF72,"Ｂ")+COUNTIF(AF8:AF72,"Ⓑ")</f>
        <v>0</v>
      </c>
      <c r="AG78" s="116"/>
      <c r="AH78" s="115">
        <f>COUNTIF(AH8:AH72,"Ｂ")+COUNTIF(AH8:AH72,"Ⓑ")</f>
        <v>1</v>
      </c>
      <c r="AI78" s="116"/>
      <c r="AJ78" s="115">
        <f>COUNTIF(AJ8:AJ72,"Ｂ")+COUNTIF(AJ8:AJ72,"Ⓑ")</f>
        <v>0</v>
      </c>
      <c r="AK78" s="116"/>
      <c r="AL78" s="115">
        <f>COUNTIF(AL8:AL72,"Ｂ")+COUNTIF(AL8:AL72,"Ⓑ")</f>
        <v>0</v>
      </c>
      <c r="AM78" s="116"/>
      <c r="AN78" s="115">
        <f>COUNTIF(AN8:AN72,"Ｂ")+COUNTIF(AN8:AN72,"Ⓑ")</f>
        <v>0</v>
      </c>
      <c r="AO78" s="116"/>
      <c r="AP78" s="115">
        <f>COUNTIF(AP8:AP72,"Ｂ")+COUNTIF(AP8:AP72,"Ⓑ")</f>
        <v>0</v>
      </c>
      <c r="AQ78" s="116"/>
      <c r="AR78" s="115">
        <f>COUNTIF(AR8:AR72,"Ｂ")+COUNTIF(AR8:AR72,"Ⓑ")</f>
        <v>0</v>
      </c>
      <c r="AS78" s="116"/>
      <c r="AT78" s="115">
        <f>COUNTIF(AT8:AT72,"Ｂ")+COUNTIF(AT8:AT72,"Ⓑ")</f>
        <v>1</v>
      </c>
      <c r="AU78" s="116"/>
      <c r="AV78" s="115">
        <f>COUNTIF(AV8:AV72,"Ｂ")+COUNTIF(AV8:AV72,"Ⓑ")</f>
        <v>0</v>
      </c>
      <c r="AW78" s="116"/>
      <c r="AX78" s="115">
        <f>COUNTIF(AX8:AX72,"Ｂ")+COUNTIF(AX8:AX72,"Ⓑ")</f>
        <v>0</v>
      </c>
      <c r="AY78" s="116"/>
      <c r="AZ78" s="115">
        <f>COUNTIF(AZ8:AZ72,"Ｂ")+COUNTIF(AZ8:AZ72,"Ⓑ")</f>
        <v>0</v>
      </c>
      <c r="BA78" s="116"/>
      <c r="BB78" s="115">
        <f>COUNTIF(BB8:BB72,"Ｂ")+COUNTIF(BB8:BB72,"Ⓑ")</f>
        <v>0</v>
      </c>
      <c r="BC78" s="116"/>
      <c r="BD78" s="115">
        <f>COUNTIF(BD8:BD72,"Ｂ")+COUNTIF(BD8:BD72,"Ⓑ")</f>
        <v>0</v>
      </c>
      <c r="BE78" s="116"/>
      <c r="BF78" s="115">
        <f>COUNTIF(BF8:BF72,"Ｂ")+COUNTIF(BF8:BF72,"Ⓑ")</f>
        <v>0</v>
      </c>
      <c r="BG78" s="116"/>
      <c r="BH78" s="115">
        <f>COUNTIF(BH8:BH72,"Ｂ")+COUNTIF(BH8:BH72,"Ⓑ")</f>
        <v>0</v>
      </c>
      <c r="BI78" s="116"/>
      <c r="BJ78" s="115">
        <f>COUNTIF(BJ8:BJ72,"Ｂ")+COUNTIF(BJ8:BJ72,"Ⓑ")</f>
        <v>0</v>
      </c>
      <c r="BK78" s="116"/>
      <c r="BL78" s="4"/>
      <c r="BM78" s="6"/>
      <c r="BN78" s="6"/>
      <c r="BO78" s="6"/>
      <c r="BP78" s="6"/>
      <c r="BQ78" s="145"/>
      <c r="BR78" s="146"/>
      <c r="BS78" s="147"/>
      <c r="BT78" s="145"/>
      <c r="BU78" s="146"/>
      <c r="BV78" s="147"/>
      <c r="BW78" s="145"/>
      <c r="BX78" s="146"/>
      <c r="BY78" s="147"/>
    </row>
    <row r="79" spans="1:77" ht="13.5">
      <c r="A79" s="51" t="s">
        <v>32</v>
      </c>
      <c r="B79" s="115">
        <f>COUNTIF(B8:B72,"Ｃ")+COUNTIF(B8:B72,"Ｄ")+COUNTIF(B8:B72,"Ｅ")</f>
        <v>0</v>
      </c>
      <c r="C79" s="116"/>
      <c r="D79" s="115">
        <f>COUNTIF(D8:D72,"Ｃ")+COUNTIF(D8:D72,"Ｄ")+COUNTIF(D8:D72,"Ｅ")</f>
        <v>0</v>
      </c>
      <c r="E79" s="116"/>
      <c r="F79" s="115">
        <f>COUNTIF(F8:F72,"Ｃ")+COUNTIF(F8:F72,"Ｄ")+COUNTIF(F8:F72,"Ｅ")</f>
        <v>0</v>
      </c>
      <c r="G79" s="116"/>
      <c r="H79" s="115">
        <f aca="true" t="shared" si="0" ref="H79:BJ79">COUNTIF(H8:H72,"Ｃ")+COUNTIF(H8:H72,"Ｄ")+COUNTIF(H8:H72,"Ｅ")</f>
        <v>0</v>
      </c>
      <c r="I79" s="116"/>
      <c r="J79" s="115">
        <f t="shared" si="0"/>
        <v>0</v>
      </c>
      <c r="K79" s="116"/>
      <c r="L79" s="115">
        <f t="shared" si="0"/>
        <v>0</v>
      </c>
      <c r="M79" s="116"/>
      <c r="N79" s="115">
        <f t="shared" si="0"/>
        <v>1</v>
      </c>
      <c r="O79" s="116"/>
      <c r="P79" s="115">
        <f t="shared" si="0"/>
        <v>1</v>
      </c>
      <c r="Q79" s="116"/>
      <c r="R79" s="115">
        <f t="shared" si="0"/>
        <v>1</v>
      </c>
      <c r="S79" s="116"/>
      <c r="T79" s="115">
        <f t="shared" si="0"/>
        <v>1</v>
      </c>
      <c r="U79" s="116"/>
      <c r="V79" s="115">
        <f t="shared" si="0"/>
        <v>1</v>
      </c>
      <c r="W79" s="116"/>
      <c r="X79" s="115">
        <f t="shared" si="0"/>
        <v>0</v>
      </c>
      <c r="Y79" s="116"/>
      <c r="Z79" s="115">
        <f t="shared" si="0"/>
        <v>0</v>
      </c>
      <c r="AA79" s="116"/>
      <c r="AB79" s="115">
        <f t="shared" si="0"/>
        <v>1</v>
      </c>
      <c r="AC79" s="116"/>
      <c r="AD79" s="115">
        <f t="shared" si="0"/>
        <v>1</v>
      </c>
      <c r="AE79" s="116"/>
      <c r="AF79" s="115">
        <f t="shared" si="0"/>
        <v>1</v>
      </c>
      <c r="AG79" s="116"/>
      <c r="AH79" s="115">
        <f t="shared" si="0"/>
        <v>1</v>
      </c>
      <c r="AI79" s="116"/>
      <c r="AJ79" s="115">
        <f t="shared" si="0"/>
        <v>1</v>
      </c>
      <c r="AK79" s="116"/>
      <c r="AL79" s="115">
        <f t="shared" si="0"/>
        <v>0</v>
      </c>
      <c r="AM79" s="116"/>
      <c r="AN79" s="115">
        <f t="shared" si="0"/>
        <v>0</v>
      </c>
      <c r="AO79" s="116"/>
      <c r="AP79" s="115">
        <f t="shared" si="0"/>
        <v>1</v>
      </c>
      <c r="AQ79" s="116"/>
      <c r="AR79" s="115">
        <f t="shared" si="0"/>
        <v>1</v>
      </c>
      <c r="AS79" s="116"/>
      <c r="AT79" s="115">
        <f t="shared" si="0"/>
        <v>1</v>
      </c>
      <c r="AU79" s="116"/>
      <c r="AV79" s="115">
        <f t="shared" si="0"/>
        <v>1</v>
      </c>
      <c r="AW79" s="116"/>
      <c r="AX79" s="115">
        <f t="shared" si="0"/>
        <v>1</v>
      </c>
      <c r="AY79" s="116"/>
      <c r="AZ79" s="115">
        <f t="shared" si="0"/>
        <v>0</v>
      </c>
      <c r="BA79" s="116"/>
      <c r="BB79" s="115">
        <f t="shared" si="0"/>
        <v>0</v>
      </c>
      <c r="BC79" s="116"/>
      <c r="BD79" s="115">
        <f t="shared" si="0"/>
        <v>0</v>
      </c>
      <c r="BE79" s="116"/>
      <c r="BF79" s="115">
        <f t="shared" si="0"/>
        <v>1</v>
      </c>
      <c r="BG79" s="116"/>
      <c r="BH79" s="115">
        <f t="shared" si="0"/>
        <v>1</v>
      </c>
      <c r="BI79" s="116"/>
      <c r="BJ79" s="115">
        <f t="shared" si="0"/>
        <v>0</v>
      </c>
      <c r="BK79" s="116"/>
      <c r="BL79" s="4"/>
      <c r="BM79" s="6"/>
      <c r="BN79" s="6"/>
      <c r="BO79" s="6"/>
      <c r="BP79" s="6"/>
      <c r="BQ79" s="148"/>
      <c r="BR79" s="149"/>
      <c r="BS79" s="150"/>
      <c r="BT79" s="148"/>
      <c r="BU79" s="149"/>
      <c r="BV79" s="150"/>
      <c r="BW79" s="148"/>
      <c r="BX79" s="149"/>
      <c r="BY79" s="150"/>
    </row>
    <row r="80" spans="1:77" ht="13.5">
      <c r="A80" s="52" t="s">
        <v>33</v>
      </c>
      <c r="B80" s="115">
        <f>COUNTIF(B8:B72,"H当")+COUNTIF(B8:B72,"H明")</f>
        <v>1</v>
      </c>
      <c r="C80" s="116"/>
      <c r="D80" s="115">
        <f>COUNTIF(D8:D72,"H当")+COUNTIF(D8:D72,"H明")</f>
        <v>0</v>
      </c>
      <c r="E80" s="116"/>
      <c r="F80" s="115">
        <f>COUNTIF(F8:F72,"H当")+COUNTIF(F8:F72,"H明")</f>
        <v>0</v>
      </c>
      <c r="G80" s="116"/>
      <c r="H80" s="115">
        <f>COUNTIF(H8:H72,"H当")+COUNTIF(H8:H72,"H明")</f>
        <v>0</v>
      </c>
      <c r="I80" s="116"/>
      <c r="J80" s="115">
        <f>COUNTIF(J8:J72,"H当")+COUNTIF(J8:J72,"H明")</f>
        <v>0</v>
      </c>
      <c r="K80" s="116"/>
      <c r="L80" s="115">
        <f>COUNTIF(L8:L72,"H当")+COUNTIF(L8:L72,"H明")</f>
        <v>0</v>
      </c>
      <c r="M80" s="116"/>
      <c r="N80" s="115">
        <f>COUNTIF(N8:N72,"H当")+COUNTIF(N8:N72,"H明")</f>
        <v>0</v>
      </c>
      <c r="O80" s="116"/>
      <c r="P80" s="115">
        <f>COUNTIF(P8:P72,"H当")+COUNTIF(P8:P72,"H明")</f>
        <v>0</v>
      </c>
      <c r="Q80" s="116"/>
      <c r="R80" s="115">
        <f>COUNTIF(R8:R72,"H当")+COUNTIF(R8:R72,"H明")</f>
        <v>0</v>
      </c>
      <c r="S80" s="116"/>
      <c r="T80" s="115">
        <f>COUNTIF(T8:T72,"H当")+COUNTIF(T8:T72,"H明")</f>
        <v>0</v>
      </c>
      <c r="U80" s="116"/>
      <c r="V80" s="115">
        <f>COUNTIF(V8:V72,"H当")+COUNTIF(V8:V72,"H明")</f>
        <v>0</v>
      </c>
      <c r="W80" s="116"/>
      <c r="X80" s="115">
        <f>COUNTIF(X8:X72,"H当")+COUNTIF(X8:X72,"H明")</f>
        <v>0</v>
      </c>
      <c r="Y80" s="116"/>
      <c r="Z80" s="115">
        <f>COUNTIF(Z8:Z72,"H当")+COUNTIF(Z8:Z72,"H明")</f>
        <v>0</v>
      </c>
      <c r="AA80" s="116"/>
      <c r="AB80" s="115">
        <f>COUNTIF(AB8:AB72,"H当")+COUNTIF(AB8:AB72,"H明")</f>
        <v>0</v>
      </c>
      <c r="AC80" s="116"/>
      <c r="AD80" s="115">
        <f>COUNTIF(AD8:AD72,"H当")+COUNTIF(AD8:AD72,"H明")</f>
        <v>0</v>
      </c>
      <c r="AE80" s="116"/>
      <c r="AF80" s="115">
        <f>COUNTIF(AF8:AF72,"H当")+COUNTIF(AF8:AF72,"H明")</f>
        <v>0</v>
      </c>
      <c r="AG80" s="116"/>
      <c r="AH80" s="115">
        <f>COUNTIF(AH8:AH72,"H当")+COUNTIF(AH8:AH72,"H明")</f>
        <v>1</v>
      </c>
      <c r="AI80" s="116"/>
      <c r="AJ80" s="115">
        <f>COUNTIF(AJ8:AJ72,"H当")+COUNTIF(AJ8:AJ72,"H明")</f>
        <v>1</v>
      </c>
      <c r="AK80" s="116"/>
      <c r="AL80" s="115">
        <f>COUNTIF(AL8:AL72,"H当")+COUNTIF(AL8:AL72,"H明")</f>
        <v>0</v>
      </c>
      <c r="AM80" s="116"/>
      <c r="AN80" s="115">
        <f>COUNTIF(AN8:AN72,"H当")+COUNTIF(AN8:AN72,"H明")</f>
        <v>0</v>
      </c>
      <c r="AO80" s="116"/>
      <c r="AP80" s="115">
        <f>COUNTIF(AP8:AP72,"H当")+COUNTIF(AP8:AP72,"H明")</f>
        <v>0</v>
      </c>
      <c r="AQ80" s="116"/>
      <c r="AR80" s="115">
        <f>COUNTIF(AR8:AR72,"H当")+COUNTIF(AR8:AR72,"H明")</f>
        <v>0</v>
      </c>
      <c r="AS80" s="116"/>
      <c r="AT80" s="115">
        <f>COUNTIF(AT8:AT72,"H当")+COUNTIF(AT8:AT72,"H明")</f>
        <v>0</v>
      </c>
      <c r="AU80" s="116"/>
      <c r="AV80" s="115">
        <f>COUNTIF(AV8:AV72,"H当")+COUNTIF(AV8:AV72,"H明")</f>
        <v>0</v>
      </c>
      <c r="AW80" s="116"/>
      <c r="AX80" s="115">
        <f>COUNTIF(AX8:AX72,"H当")+COUNTIF(AX8:AX72,"H明")</f>
        <v>0</v>
      </c>
      <c r="AY80" s="116"/>
      <c r="AZ80" s="115">
        <f>COUNTIF(AZ8:AZ72,"H当")+COUNTIF(AZ8:AZ72,"H明")</f>
        <v>0</v>
      </c>
      <c r="BA80" s="116"/>
      <c r="BB80" s="115">
        <f>COUNTIF(BB8:BB72,"H当")+COUNTIF(BB8:BB72,"H明")</f>
        <v>0</v>
      </c>
      <c r="BC80" s="116"/>
      <c r="BD80" s="115">
        <f>COUNTIF(BD8:BD72,"H当")+COUNTIF(BD8:BD72,"H明")</f>
        <v>0</v>
      </c>
      <c r="BE80" s="116"/>
      <c r="BF80" s="115">
        <f>COUNTIF(BF8:BF72,"H当")+COUNTIF(BF8:BF72,"H明")</f>
        <v>0</v>
      </c>
      <c r="BG80" s="116"/>
      <c r="BH80" s="115">
        <f>COUNTIF(BH8:BH72,"H当")+COUNTIF(BH8:BH72,"H明")</f>
        <v>0</v>
      </c>
      <c r="BI80" s="116"/>
      <c r="BJ80" s="115">
        <f>COUNTIF(BJ8:BJ72,"H当")+COUNTIF(BJ8:BJ72,"H明")</f>
        <v>0</v>
      </c>
      <c r="BK80" s="116"/>
      <c r="BL80" s="4"/>
      <c r="BM80" s="6"/>
      <c r="BN80" s="6"/>
      <c r="BO80" s="6"/>
      <c r="BP80" s="6"/>
      <c r="BQ80" s="151"/>
      <c r="BR80" s="152"/>
      <c r="BS80" s="153"/>
      <c r="BT80" s="151"/>
      <c r="BU80" s="152"/>
      <c r="BV80" s="153"/>
      <c r="BW80" s="151"/>
      <c r="BX80" s="152"/>
      <c r="BY80" s="153"/>
    </row>
    <row r="81" spans="1:63" ht="13.5">
      <c r="A81" s="43" t="s">
        <v>86</v>
      </c>
      <c r="B81" s="115">
        <f>COUNTIF(B8:B72,"当")</f>
        <v>0</v>
      </c>
      <c r="C81" s="116"/>
      <c r="D81" s="115">
        <f>COUNTIF(D8:D72,"当")</f>
        <v>0</v>
      </c>
      <c r="E81" s="116"/>
      <c r="F81" s="115">
        <f>COUNTIF(F8:F72,"当")</f>
        <v>0</v>
      </c>
      <c r="G81" s="116"/>
      <c r="H81" s="115">
        <f>COUNTIF(H8:H72,"当")</f>
        <v>0</v>
      </c>
      <c r="I81" s="116"/>
      <c r="J81" s="115">
        <f>COUNTIF(J8:J72,"当")</f>
        <v>0</v>
      </c>
      <c r="K81" s="116"/>
      <c r="L81" s="115">
        <f>COUNTIF(L8:L72,"当")</f>
        <v>0</v>
      </c>
      <c r="M81" s="116"/>
      <c r="N81" s="115">
        <f>COUNTIF(N8:N72,"当")</f>
        <v>0</v>
      </c>
      <c r="O81" s="116"/>
      <c r="P81" s="115">
        <f>COUNTIF(P8:P72,"当")</f>
        <v>0</v>
      </c>
      <c r="Q81" s="116"/>
      <c r="R81" s="115">
        <f>COUNTIF(R8:R72,"当")</f>
        <v>0</v>
      </c>
      <c r="S81" s="116"/>
      <c r="T81" s="115">
        <f>COUNTIF(T8:T72,"当")</f>
        <v>0</v>
      </c>
      <c r="U81" s="116"/>
      <c r="V81" s="115">
        <f>COUNTIF(V8:V72,"当")</f>
        <v>0</v>
      </c>
      <c r="W81" s="116"/>
      <c r="X81" s="115">
        <f>COUNTIF(X8:X72,"当")</f>
        <v>0</v>
      </c>
      <c r="Y81" s="116"/>
      <c r="Z81" s="115">
        <f>COUNTIF(Z8:Z72,"当")</f>
        <v>0</v>
      </c>
      <c r="AA81" s="116"/>
      <c r="AB81" s="115">
        <f>COUNTIF(AB8:AB72,"当")</f>
        <v>0</v>
      </c>
      <c r="AC81" s="116"/>
      <c r="AD81" s="115">
        <f>COUNTIF(AD8:AD72,"当")</f>
        <v>0</v>
      </c>
      <c r="AE81" s="116"/>
      <c r="AF81" s="115">
        <f>COUNTIF(AF8:AF72,"当")</f>
        <v>0</v>
      </c>
      <c r="AG81" s="116"/>
      <c r="AH81" s="115">
        <f>COUNTIF(AH8:AH72,"当")</f>
        <v>0</v>
      </c>
      <c r="AI81" s="116"/>
      <c r="AJ81" s="115">
        <f>COUNTIF(AJ8:AJ72,"当")</f>
        <v>0</v>
      </c>
      <c r="AK81" s="116"/>
      <c r="AL81" s="115">
        <f>COUNTIF(AL8:AL72,"当")</f>
        <v>0</v>
      </c>
      <c r="AM81" s="116"/>
      <c r="AN81" s="115">
        <f>COUNTIF(AN8:AN72,"当")</f>
        <v>0</v>
      </c>
      <c r="AO81" s="116"/>
      <c r="AP81" s="115">
        <f>COUNTIF(AP8:AP72,"当")</f>
        <v>0</v>
      </c>
      <c r="AQ81" s="116"/>
      <c r="AR81" s="115">
        <f>COUNTIF(AR8:AR72,"当")</f>
        <v>0</v>
      </c>
      <c r="AS81" s="116"/>
      <c r="AT81" s="115">
        <f>COUNTIF(AT8:AT72,"当")</f>
        <v>0</v>
      </c>
      <c r="AU81" s="116"/>
      <c r="AV81" s="115">
        <f>COUNTIF(AV8:AV72,"当")</f>
        <v>0</v>
      </c>
      <c r="AW81" s="116"/>
      <c r="AX81" s="115">
        <f>COUNTIF(AX8:AX72,"当")</f>
        <v>0</v>
      </c>
      <c r="AY81" s="116"/>
      <c r="AZ81" s="115">
        <f>COUNTIF(AZ8:AZ72,"当")</f>
        <v>0</v>
      </c>
      <c r="BA81" s="116"/>
      <c r="BB81" s="115">
        <f>COUNTIF(BB8:BB72,"当")</f>
        <v>0</v>
      </c>
      <c r="BC81" s="116"/>
      <c r="BD81" s="115">
        <f>COUNTIF(BD8:BD72,"当")</f>
        <v>0</v>
      </c>
      <c r="BE81" s="116"/>
      <c r="BF81" s="115">
        <f>COUNTIF(BF8:BF72,"当")</f>
        <v>0</v>
      </c>
      <c r="BG81" s="116"/>
      <c r="BH81" s="115">
        <f>COUNTIF(BH8:BH72,"当")</f>
        <v>0</v>
      </c>
      <c r="BI81" s="116"/>
      <c r="BJ81" s="115">
        <f>COUNTIF(BJ8:BJ72,"当")</f>
        <v>0</v>
      </c>
      <c r="BK81" s="116"/>
    </row>
    <row r="82" ht="13.5">
      <c r="A82" s="1"/>
    </row>
    <row r="83" ht="13.5">
      <c r="A83" s="1"/>
    </row>
    <row r="84" ht="13.5">
      <c r="A84" s="1"/>
    </row>
    <row r="85" ht="13.5">
      <c r="A85" s="1"/>
    </row>
    <row r="86" ht="13.5">
      <c r="A86" s="1"/>
    </row>
    <row r="87" ht="13.5">
      <c r="A87" s="1"/>
    </row>
    <row r="88" ht="13.5">
      <c r="A88" s="1"/>
    </row>
    <row r="89" ht="13.5">
      <c r="A89" s="1"/>
    </row>
    <row r="90" ht="13.5">
      <c r="A90" s="1"/>
    </row>
    <row r="91" ht="13.5">
      <c r="A91" s="1"/>
    </row>
    <row r="92" ht="13.5">
      <c r="A92" s="1"/>
    </row>
    <row r="93" ht="13.5">
      <c r="A93" s="1"/>
    </row>
    <row r="94" ht="13.5">
      <c r="A94" s="1"/>
    </row>
    <row r="95" ht="13.5">
      <c r="A95" s="1"/>
    </row>
    <row r="96" ht="13.5">
      <c r="A96" s="1"/>
    </row>
    <row r="97" ht="13.5">
      <c r="A97" s="1"/>
    </row>
    <row r="98" ht="13.5">
      <c r="A98" s="1"/>
    </row>
    <row r="99" ht="13.5">
      <c r="A99" s="1"/>
    </row>
    <row r="100" ht="13.5">
      <c r="A100" s="1"/>
    </row>
    <row r="101" ht="13.5">
      <c r="A101" s="1"/>
    </row>
    <row r="102" ht="13.5">
      <c r="A102" s="1"/>
    </row>
    <row r="103" ht="13.5">
      <c r="A103" s="1"/>
    </row>
    <row r="104" ht="13.5">
      <c r="A104" s="1"/>
    </row>
    <row r="105" ht="13.5">
      <c r="A105" s="1"/>
    </row>
    <row r="106" ht="13.5">
      <c r="A106" s="1"/>
    </row>
    <row r="107" ht="13.5">
      <c r="A107" s="1"/>
    </row>
    <row r="108" ht="13.5">
      <c r="A108" s="1"/>
    </row>
    <row r="109" ht="13.5">
      <c r="A109" s="1"/>
    </row>
    <row r="110" ht="13.5">
      <c r="A110" s="1"/>
    </row>
  </sheetData>
  <sheetProtection/>
  <mergeCells count="746">
    <mergeCell ref="BT78:BV80"/>
    <mergeCell ref="BW78:BY80"/>
    <mergeCell ref="BQ78:BS80"/>
    <mergeCell ref="BT60:BT61"/>
    <mergeCell ref="BU60:BU61"/>
    <mergeCell ref="BV60:BV61"/>
    <mergeCell ref="BQ60:BQ61"/>
    <mergeCell ref="BR60:BR61"/>
    <mergeCell ref="BS60:BS61"/>
    <mergeCell ref="BQ77:BS77"/>
    <mergeCell ref="BT77:BV77"/>
    <mergeCell ref="BT62:BT63"/>
    <mergeCell ref="BW60:BW61"/>
    <mergeCell ref="BU36:BU37"/>
    <mergeCell ref="BV36:BV37"/>
    <mergeCell ref="BW36:BW37"/>
    <mergeCell ref="BU40:BU41"/>
    <mergeCell ref="BV40:BV41"/>
    <mergeCell ref="BW40:BW41"/>
    <mergeCell ref="BU42:BU43"/>
    <mergeCell ref="BV42:BV43"/>
    <mergeCell ref="BW42:BW43"/>
    <mergeCell ref="BM60:BM61"/>
    <mergeCell ref="BN60:BN61"/>
    <mergeCell ref="BO60:BO61"/>
    <mergeCell ref="BP60:BP61"/>
    <mergeCell ref="BM42:BM43"/>
    <mergeCell ref="BN42:BN43"/>
    <mergeCell ref="BO42:BO43"/>
    <mergeCell ref="BP42:BP43"/>
    <mergeCell ref="BR36:BR37"/>
    <mergeCell ref="BS36:BS37"/>
    <mergeCell ref="BT36:BT37"/>
    <mergeCell ref="BM36:BM37"/>
    <mergeCell ref="BN36:BN37"/>
    <mergeCell ref="BO36:BO37"/>
    <mergeCell ref="BP36:BP37"/>
    <mergeCell ref="A36:A37"/>
    <mergeCell ref="A60:A61"/>
    <mergeCell ref="AX77:AY77"/>
    <mergeCell ref="AZ77:BA77"/>
    <mergeCell ref="AP77:AQ77"/>
    <mergeCell ref="AR77:AS77"/>
    <mergeCell ref="AT77:AU77"/>
    <mergeCell ref="AB77:AC77"/>
    <mergeCell ref="AD77:AE77"/>
    <mergeCell ref="AF77:AG77"/>
    <mergeCell ref="AJ77:AK77"/>
    <mergeCell ref="AL77:AM77"/>
    <mergeCell ref="AN77:AO77"/>
    <mergeCell ref="T77:U77"/>
    <mergeCell ref="V77:W77"/>
    <mergeCell ref="X77:Y77"/>
    <mergeCell ref="Z77:AA77"/>
    <mergeCell ref="N77:O77"/>
    <mergeCell ref="P77:Q77"/>
    <mergeCell ref="R77:S77"/>
    <mergeCell ref="B77:C77"/>
    <mergeCell ref="D77:E77"/>
    <mergeCell ref="F77:G77"/>
    <mergeCell ref="H77:I77"/>
    <mergeCell ref="A8:A9"/>
    <mergeCell ref="BP6:BP7"/>
    <mergeCell ref="BQ6:BQ7"/>
    <mergeCell ref="BR6:BR7"/>
    <mergeCell ref="AJ6:AK6"/>
    <mergeCell ref="AL6:AM6"/>
    <mergeCell ref="AN6:AO6"/>
    <mergeCell ref="P6:Q6"/>
    <mergeCell ref="H6:I6"/>
    <mergeCell ref="J6:K6"/>
    <mergeCell ref="A1:BY1"/>
    <mergeCell ref="B2:K2"/>
    <mergeCell ref="B7:C7"/>
    <mergeCell ref="D7:E7"/>
    <mergeCell ref="F7:G7"/>
    <mergeCell ref="D6:E6"/>
    <mergeCell ref="F6:G6"/>
    <mergeCell ref="R7:S7"/>
    <mergeCell ref="AB7:AC7"/>
    <mergeCell ref="AD7:AE7"/>
    <mergeCell ref="R6:S6"/>
    <mergeCell ref="T6:U6"/>
    <mergeCell ref="V6:W6"/>
    <mergeCell ref="X6:Y6"/>
    <mergeCell ref="A28:A29"/>
    <mergeCell ref="A30:A31"/>
    <mergeCell ref="A32:A33"/>
    <mergeCell ref="A14:A15"/>
    <mergeCell ref="A16:A17"/>
    <mergeCell ref="A18:A19"/>
    <mergeCell ref="A54:A55"/>
    <mergeCell ref="A44:A45"/>
    <mergeCell ref="A46:A47"/>
    <mergeCell ref="A48:A49"/>
    <mergeCell ref="A50:A51"/>
    <mergeCell ref="A64:A65"/>
    <mergeCell ref="A56:A57"/>
    <mergeCell ref="A58:A59"/>
    <mergeCell ref="A62:A63"/>
    <mergeCell ref="A38:A39"/>
    <mergeCell ref="A52:A53"/>
    <mergeCell ref="A40:A41"/>
    <mergeCell ref="A42:A43"/>
    <mergeCell ref="A12:A13"/>
    <mergeCell ref="L6:M6"/>
    <mergeCell ref="N6:O6"/>
    <mergeCell ref="P7:Q7"/>
    <mergeCell ref="L7:M7"/>
    <mergeCell ref="N7:O7"/>
    <mergeCell ref="A10:A11"/>
    <mergeCell ref="H7:I7"/>
    <mergeCell ref="J7:K7"/>
    <mergeCell ref="B6:C6"/>
    <mergeCell ref="BF6:BG6"/>
    <mergeCell ref="AR6:AS6"/>
    <mergeCell ref="AF7:AG7"/>
    <mergeCell ref="AH6:AI6"/>
    <mergeCell ref="AT7:AU7"/>
    <mergeCell ref="AX6:AY6"/>
    <mergeCell ref="BD6:BE6"/>
    <mergeCell ref="AV7:AW7"/>
    <mergeCell ref="AX7:AY7"/>
    <mergeCell ref="AZ6:BA6"/>
    <mergeCell ref="AD6:AE6"/>
    <mergeCell ref="AF6:AG6"/>
    <mergeCell ref="AH7:AI7"/>
    <mergeCell ref="T7:U7"/>
    <mergeCell ref="V7:W7"/>
    <mergeCell ref="X7:Y7"/>
    <mergeCell ref="Z7:AA7"/>
    <mergeCell ref="Z6:AA6"/>
    <mergeCell ref="AB6:AC6"/>
    <mergeCell ref="BO6:BO7"/>
    <mergeCell ref="BS6:BS7"/>
    <mergeCell ref="BY6:BY7"/>
    <mergeCell ref="BU6:BV6"/>
    <mergeCell ref="BT6:BT7"/>
    <mergeCell ref="BW6:BW7"/>
    <mergeCell ref="BX6:BX7"/>
    <mergeCell ref="AZ7:BA7"/>
    <mergeCell ref="BB7:BC7"/>
    <mergeCell ref="BM6:BM7"/>
    <mergeCell ref="BN6:BN7"/>
    <mergeCell ref="BD7:BE7"/>
    <mergeCell ref="BF7:BG7"/>
    <mergeCell ref="BH7:BI7"/>
    <mergeCell ref="BJ7:BK7"/>
    <mergeCell ref="BH6:BI6"/>
    <mergeCell ref="BJ6:BK6"/>
    <mergeCell ref="AJ7:AK7"/>
    <mergeCell ref="AL7:AM7"/>
    <mergeCell ref="AN7:AO7"/>
    <mergeCell ref="AP7:AQ7"/>
    <mergeCell ref="AP6:AQ6"/>
    <mergeCell ref="AR7:AS7"/>
    <mergeCell ref="AT6:AU6"/>
    <mergeCell ref="AV6:AW6"/>
    <mergeCell ref="BT8:BT9"/>
    <mergeCell ref="BU8:BU9"/>
    <mergeCell ref="BM8:BM9"/>
    <mergeCell ref="BN8:BN9"/>
    <mergeCell ref="BO8:BO9"/>
    <mergeCell ref="BP8:BP9"/>
    <mergeCell ref="BQ8:BQ9"/>
    <mergeCell ref="BR8:BR9"/>
    <mergeCell ref="BS8:BS9"/>
    <mergeCell ref="BV8:BV9"/>
    <mergeCell ref="BW8:BW9"/>
    <mergeCell ref="BM10:BM11"/>
    <mergeCell ref="BN10:BN11"/>
    <mergeCell ref="BO10:BO11"/>
    <mergeCell ref="BP10:BP11"/>
    <mergeCell ref="BQ10:BQ11"/>
    <mergeCell ref="BR10:BR11"/>
    <mergeCell ref="BS10:BS11"/>
    <mergeCell ref="BT10:BT11"/>
    <mergeCell ref="BU10:BU11"/>
    <mergeCell ref="BV10:BV11"/>
    <mergeCell ref="BW10:BW11"/>
    <mergeCell ref="BM12:BM13"/>
    <mergeCell ref="BN12:BN13"/>
    <mergeCell ref="BO12:BO13"/>
    <mergeCell ref="BP12:BP13"/>
    <mergeCell ref="BQ12:BQ13"/>
    <mergeCell ref="BR12:BR13"/>
    <mergeCell ref="BS12:BS13"/>
    <mergeCell ref="BW12:BW13"/>
    <mergeCell ref="BM14:BM15"/>
    <mergeCell ref="BN14:BN15"/>
    <mergeCell ref="BO14:BO15"/>
    <mergeCell ref="BP14:BP15"/>
    <mergeCell ref="BQ14:BQ15"/>
    <mergeCell ref="BR14:BR15"/>
    <mergeCell ref="BQ16:BQ17"/>
    <mergeCell ref="BT12:BT13"/>
    <mergeCell ref="BU12:BU13"/>
    <mergeCell ref="BV12:BV13"/>
    <mergeCell ref="BU16:BU17"/>
    <mergeCell ref="BV16:BV17"/>
    <mergeCell ref="BM16:BM17"/>
    <mergeCell ref="BN16:BN17"/>
    <mergeCell ref="BO16:BO17"/>
    <mergeCell ref="BP16:BP17"/>
    <mergeCell ref="BW16:BW17"/>
    <mergeCell ref="BS14:BS15"/>
    <mergeCell ref="BT14:BT15"/>
    <mergeCell ref="BU14:BU15"/>
    <mergeCell ref="BV14:BV15"/>
    <mergeCell ref="BW14:BW15"/>
    <mergeCell ref="BR18:BR19"/>
    <mergeCell ref="BR16:BR17"/>
    <mergeCell ref="BS16:BS17"/>
    <mergeCell ref="BT16:BT17"/>
    <mergeCell ref="BQ20:BQ21"/>
    <mergeCell ref="BM18:BM19"/>
    <mergeCell ref="BN18:BN19"/>
    <mergeCell ref="BO18:BO19"/>
    <mergeCell ref="BP18:BP19"/>
    <mergeCell ref="BQ18:BQ19"/>
    <mergeCell ref="BM20:BM21"/>
    <mergeCell ref="BN20:BN21"/>
    <mergeCell ref="BO20:BO21"/>
    <mergeCell ref="BP20:BP21"/>
    <mergeCell ref="BU20:BU21"/>
    <mergeCell ref="BV20:BV21"/>
    <mergeCell ref="BW20:BW21"/>
    <mergeCell ref="BS18:BS19"/>
    <mergeCell ref="BT18:BT19"/>
    <mergeCell ref="BU18:BU19"/>
    <mergeCell ref="BV18:BV19"/>
    <mergeCell ref="BW18:BW19"/>
    <mergeCell ref="BR22:BR23"/>
    <mergeCell ref="BR20:BR21"/>
    <mergeCell ref="BS20:BS21"/>
    <mergeCell ref="BT20:BT21"/>
    <mergeCell ref="BQ24:BQ25"/>
    <mergeCell ref="BM22:BM23"/>
    <mergeCell ref="BN22:BN23"/>
    <mergeCell ref="BO22:BO23"/>
    <mergeCell ref="BP22:BP23"/>
    <mergeCell ref="BQ22:BQ23"/>
    <mergeCell ref="BM24:BM25"/>
    <mergeCell ref="BN24:BN25"/>
    <mergeCell ref="BO24:BO25"/>
    <mergeCell ref="BP24:BP25"/>
    <mergeCell ref="BU24:BU25"/>
    <mergeCell ref="BV24:BV25"/>
    <mergeCell ref="BW24:BW25"/>
    <mergeCell ref="BS22:BS23"/>
    <mergeCell ref="BT22:BT23"/>
    <mergeCell ref="BU22:BU23"/>
    <mergeCell ref="BV22:BV23"/>
    <mergeCell ref="BW22:BW23"/>
    <mergeCell ref="BR26:BR27"/>
    <mergeCell ref="BR24:BR25"/>
    <mergeCell ref="BS24:BS25"/>
    <mergeCell ref="BT24:BT25"/>
    <mergeCell ref="BQ28:BQ29"/>
    <mergeCell ref="BM26:BM27"/>
    <mergeCell ref="BN26:BN27"/>
    <mergeCell ref="BO26:BO27"/>
    <mergeCell ref="BP26:BP27"/>
    <mergeCell ref="BQ26:BQ27"/>
    <mergeCell ref="BM28:BM29"/>
    <mergeCell ref="BN28:BN29"/>
    <mergeCell ref="BO28:BO29"/>
    <mergeCell ref="BP28:BP29"/>
    <mergeCell ref="BU28:BU29"/>
    <mergeCell ref="BV28:BV29"/>
    <mergeCell ref="BW28:BW29"/>
    <mergeCell ref="BS26:BS27"/>
    <mergeCell ref="BT26:BT27"/>
    <mergeCell ref="BU26:BU27"/>
    <mergeCell ref="BV26:BV27"/>
    <mergeCell ref="BW26:BW27"/>
    <mergeCell ref="BR30:BR31"/>
    <mergeCell ref="BR28:BR29"/>
    <mergeCell ref="BS28:BS29"/>
    <mergeCell ref="BT28:BT29"/>
    <mergeCell ref="BQ32:BQ33"/>
    <mergeCell ref="BM30:BM31"/>
    <mergeCell ref="BN30:BN31"/>
    <mergeCell ref="BO30:BO31"/>
    <mergeCell ref="BP30:BP31"/>
    <mergeCell ref="BQ30:BQ31"/>
    <mergeCell ref="BM32:BM33"/>
    <mergeCell ref="BN32:BN33"/>
    <mergeCell ref="BO32:BO33"/>
    <mergeCell ref="BP32:BP33"/>
    <mergeCell ref="BU32:BU33"/>
    <mergeCell ref="BV32:BV33"/>
    <mergeCell ref="BW32:BW33"/>
    <mergeCell ref="BS30:BS31"/>
    <mergeCell ref="BT30:BT31"/>
    <mergeCell ref="BU30:BU31"/>
    <mergeCell ref="BV30:BV31"/>
    <mergeCell ref="BW30:BW31"/>
    <mergeCell ref="BR34:BR35"/>
    <mergeCell ref="BR32:BR33"/>
    <mergeCell ref="BS32:BS33"/>
    <mergeCell ref="BT32:BT33"/>
    <mergeCell ref="BQ34:BQ35"/>
    <mergeCell ref="BQ36:BQ37"/>
    <mergeCell ref="BM38:BM39"/>
    <mergeCell ref="BN38:BN39"/>
    <mergeCell ref="BO38:BO39"/>
    <mergeCell ref="BM34:BM35"/>
    <mergeCell ref="BN34:BN35"/>
    <mergeCell ref="BO34:BO35"/>
    <mergeCell ref="BP34:BP35"/>
    <mergeCell ref="BP38:BP39"/>
    <mergeCell ref="BV38:BV39"/>
    <mergeCell ref="BW38:BW39"/>
    <mergeCell ref="BS34:BS35"/>
    <mergeCell ref="BT34:BT35"/>
    <mergeCell ref="BU34:BU35"/>
    <mergeCell ref="BV34:BV35"/>
    <mergeCell ref="BW34:BW35"/>
    <mergeCell ref="BS38:BS39"/>
    <mergeCell ref="BT38:BT39"/>
    <mergeCell ref="BU38:BU39"/>
    <mergeCell ref="BM40:BM41"/>
    <mergeCell ref="BN40:BN41"/>
    <mergeCell ref="BO40:BO41"/>
    <mergeCell ref="BP40:BP41"/>
    <mergeCell ref="BR38:BR39"/>
    <mergeCell ref="BQ38:BQ39"/>
    <mergeCell ref="BR44:BR45"/>
    <mergeCell ref="BS40:BS41"/>
    <mergeCell ref="BT40:BT41"/>
    <mergeCell ref="BQ42:BQ43"/>
    <mergeCell ref="BR42:BR43"/>
    <mergeCell ref="BS42:BS43"/>
    <mergeCell ref="BT42:BT43"/>
    <mergeCell ref="BQ40:BQ41"/>
    <mergeCell ref="BR40:BR41"/>
    <mergeCell ref="BQ46:BQ47"/>
    <mergeCell ref="BM44:BM45"/>
    <mergeCell ref="BN44:BN45"/>
    <mergeCell ref="BO44:BO45"/>
    <mergeCell ref="BP44:BP45"/>
    <mergeCell ref="BQ44:BQ45"/>
    <mergeCell ref="BM46:BM47"/>
    <mergeCell ref="BN46:BN47"/>
    <mergeCell ref="BO46:BO47"/>
    <mergeCell ref="BP46:BP47"/>
    <mergeCell ref="BU46:BU47"/>
    <mergeCell ref="BV46:BV47"/>
    <mergeCell ref="BW46:BW47"/>
    <mergeCell ref="BS44:BS45"/>
    <mergeCell ref="BT44:BT45"/>
    <mergeCell ref="BU44:BU45"/>
    <mergeCell ref="BV44:BV45"/>
    <mergeCell ref="BW44:BW45"/>
    <mergeCell ref="BR48:BR49"/>
    <mergeCell ref="BR46:BR47"/>
    <mergeCell ref="BS46:BS47"/>
    <mergeCell ref="BT46:BT47"/>
    <mergeCell ref="BQ50:BQ51"/>
    <mergeCell ref="BM48:BM49"/>
    <mergeCell ref="BN48:BN49"/>
    <mergeCell ref="BO48:BO49"/>
    <mergeCell ref="BP48:BP49"/>
    <mergeCell ref="BQ48:BQ49"/>
    <mergeCell ref="BM50:BM51"/>
    <mergeCell ref="BN50:BN51"/>
    <mergeCell ref="BO50:BO51"/>
    <mergeCell ref="BP50:BP51"/>
    <mergeCell ref="BV50:BV51"/>
    <mergeCell ref="BW50:BW51"/>
    <mergeCell ref="BS48:BS49"/>
    <mergeCell ref="BT48:BT49"/>
    <mergeCell ref="BU48:BU49"/>
    <mergeCell ref="BV48:BV49"/>
    <mergeCell ref="BW48:BW49"/>
    <mergeCell ref="BR50:BR51"/>
    <mergeCell ref="BS50:BS51"/>
    <mergeCell ref="BT50:BT51"/>
    <mergeCell ref="BU50:BU51"/>
    <mergeCell ref="BW77:BY77"/>
    <mergeCell ref="BM52:BM53"/>
    <mergeCell ref="BN52:BN53"/>
    <mergeCell ref="BO52:BO53"/>
    <mergeCell ref="BP52:BP53"/>
    <mergeCell ref="BQ52:BQ53"/>
    <mergeCell ref="BR52:BR53"/>
    <mergeCell ref="BS52:BS53"/>
    <mergeCell ref="BT52:BT53"/>
    <mergeCell ref="BU52:BU53"/>
    <mergeCell ref="BV52:BV53"/>
    <mergeCell ref="BW52:BW53"/>
    <mergeCell ref="BM54:BM55"/>
    <mergeCell ref="BN54:BN55"/>
    <mergeCell ref="BO54:BO55"/>
    <mergeCell ref="BP54:BP55"/>
    <mergeCell ref="BQ54:BQ55"/>
    <mergeCell ref="BR54:BR55"/>
    <mergeCell ref="BS54:BS55"/>
    <mergeCell ref="BT54:BT55"/>
    <mergeCell ref="BV54:BV55"/>
    <mergeCell ref="BW54:BW55"/>
    <mergeCell ref="BM56:BM57"/>
    <mergeCell ref="BN56:BN57"/>
    <mergeCell ref="BO56:BO57"/>
    <mergeCell ref="BP56:BP57"/>
    <mergeCell ref="BQ56:BQ57"/>
    <mergeCell ref="BR56:BR57"/>
    <mergeCell ref="BS56:BS57"/>
    <mergeCell ref="BV56:BV57"/>
    <mergeCell ref="BU54:BU55"/>
    <mergeCell ref="BT56:BT57"/>
    <mergeCell ref="BU56:BU57"/>
    <mergeCell ref="BU58:BU59"/>
    <mergeCell ref="BW56:BW57"/>
    <mergeCell ref="BV58:BV59"/>
    <mergeCell ref="BW58:BW59"/>
    <mergeCell ref="BM62:BM63"/>
    <mergeCell ref="BN62:BN63"/>
    <mergeCell ref="BO62:BO63"/>
    <mergeCell ref="BP62:BP63"/>
    <mergeCell ref="BQ62:BQ63"/>
    <mergeCell ref="BM58:BM59"/>
    <mergeCell ref="BN58:BN59"/>
    <mergeCell ref="BO58:BO59"/>
    <mergeCell ref="BQ64:BQ65"/>
    <mergeCell ref="BS58:BS59"/>
    <mergeCell ref="BT58:BT59"/>
    <mergeCell ref="BP58:BP59"/>
    <mergeCell ref="BQ58:BQ59"/>
    <mergeCell ref="BR58:BR59"/>
    <mergeCell ref="BW62:BW63"/>
    <mergeCell ref="BR64:BR65"/>
    <mergeCell ref="BS64:BS65"/>
    <mergeCell ref="BT64:BT65"/>
    <mergeCell ref="BR62:BR63"/>
    <mergeCell ref="BS62:BS63"/>
    <mergeCell ref="BU62:BU63"/>
    <mergeCell ref="BV62:BV63"/>
    <mergeCell ref="BV66:BV67"/>
    <mergeCell ref="BW66:BW67"/>
    <mergeCell ref="BV64:BV65"/>
    <mergeCell ref="BW64:BW65"/>
    <mergeCell ref="F78:G78"/>
    <mergeCell ref="H78:I78"/>
    <mergeCell ref="J78:K78"/>
    <mergeCell ref="BU64:BU65"/>
    <mergeCell ref="BU66:BU67"/>
    <mergeCell ref="BM64:BM65"/>
    <mergeCell ref="BN64:BN65"/>
    <mergeCell ref="BO64:BO65"/>
    <mergeCell ref="BP64:BP65"/>
    <mergeCell ref="L77:M77"/>
    <mergeCell ref="L78:M78"/>
    <mergeCell ref="BM66:BM67"/>
    <mergeCell ref="BN66:BN67"/>
    <mergeCell ref="N78:O78"/>
    <mergeCell ref="P78:Q78"/>
    <mergeCell ref="R78:S78"/>
    <mergeCell ref="AV77:AW77"/>
    <mergeCell ref="AH77:AI77"/>
    <mergeCell ref="T78:U78"/>
    <mergeCell ref="AR78:AS78"/>
    <mergeCell ref="BS66:BS67"/>
    <mergeCell ref="BO66:BO67"/>
    <mergeCell ref="BP66:BP67"/>
    <mergeCell ref="BQ66:BQ67"/>
    <mergeCell ref="BR66:BR67"/>
    <mergeCell ref="B79:C79"/>
    <mergeCell ref="B80:C80"/>
    <mergeCell ref="D78:E78"/>
    <mergeCell ref="D79:E79"/>
    <mergeCell ref="D80:E80"/>
    <mergeCell ref="B78:C78"/>
    <mergeCell ref="AD78:AE78"/>
    <mergeCell ref="AF78:AG78"/>
    <mergeCell ref="AH78:AI78"/>
    <mergeCell ref="AJ78:AK78"/>
    <mergeCell ref="Z78:AA78"/>
    <mergeCell ref="AB78:AC78"/>
    <mergeCell ref="P79:Q79"/>
    <mergeCell ref="BD78:BE78"/>
    <mergeCell ref="AL78:AM78"/>
    <mergeCell ref="AN78:AO78"/>
    <mergeCell ref="AP78:AQ78"/>
    <mergeCell ref="R79:S79"/>
    <mergeCell ref="T79:U79"/>
    <mergeCell ref="V79:W79"/>
    <mergeCell ref="AT78:AU78"/>
    <mergeCell ref="AV78:AW78"/>
    <mergeCell ref="AX78:AY78"/>
    <mergeCell ref="AZ78:BA78"/>
    <mergeCell ref="X79:Y79"/>
    <mergeCell ref="F79:G79"/>
    <mergeCell ref="H79:I79"/>
    <mergeCell ref="J79:K79"/>
    <mergeCell ref="L79:M79"/>
    <mergeCell ref="AD80:AE80"/>
    <mergeCell ref="F80:G80"/>
    <mergeCell ref="H80:I80"/>
    <mergeCell ref="J80:K80"/>
    <mergeCell ref="V80:W80"/>
    <mergeCell ref="L80:M80"/>
    <mergeCell ref="N80:O80"/>
    <mergeCell ref="P80:Q80"/>
    <mergeCell ref="Z80:AA80"/>
    <mergeCell ref="AB80:AC80"/>
    <mergeCell ref="H70:I70"/>
    <mergeCell ref="J70:K70"/>
    <mergeCell ref="L70:M70"/>
    <mergeCell ref="X80:Y80"/>
    <mergeCell ref="R80:S80"/>
    <mergeCell ref="T80:U80"/>
    <mergeCell ref="V78:W78"/>
    <mergeCell ref="X78:Y78"/>
    <mergeCell ref="J77:K77"/>
    <mergeCell ref="N79:O79"/>
    <mergeCell ref="A4:A5"/>
    <mergeCell ref="B70:C70"/>
    <mergeCell ref="D70:E70"/>
    <mergeCell ref="F70:G70"/>
    <mergeCell ref="A66:A67"/>
    <mergeCell ref="A34:A35"/>
    <mergeCell ref="A20:A21"/>
    <mergeCell ref="A22:A23"/>
    <mergeCell ref="A24:A25"/>
    <mergeCell ref="A26:A27"/>
    <mergeCell ref="AT80:AU80"/>
    <mergeCell ref="AV80:AW80"/>
    <mergeCell ref="AL80:AM80"/>
    <mergeCell ref="AF80:AG80"/>
    <mergeCell ref="AH80:AI80"/>
    <mergeCell ref="AJ80:AK80"/>
    <mergeCell ref="AN80:AO80"/>
    <mergeCell ref="AP80:AQ80"/>
    <mergeCell ref="AR80:AS80"/>
    <mergeCell ref="BD2:BJ2"/>
    <mergeCell ref="BJ80:BK80"/>
    <mergeCell ref="BB80:BC80"/>
    <mergeCell ref="BD80:BE80"/>
    <mergeCell ref="BF80:BG80"/>
    <mergeCell ref="BH80:BI80"/>
    <mergeCell ref="BB78:BC78"/>
    <mergeCell ref="BB6:BC6"/>
    <mergeCell ref="BJ77:BK77"/>
    <mergeCell ref="BB77:BC77"/>
    <mergeCell ref="AT70:AU70"/>
    <mergeCell ref="AV70:AW70"/>
    <mergeCell ref="BH70:BI70"/>
    <mergeCell ref="AX70:AY70"/>
    <mergeCell ref="AZ70:BA70"/>
    <mergeCell ref="BB70:BC70"/>
    <mergeCell ref="BD70:BE70"/>
    <mergeCell ref="BJ70:BK70"/>
    <mergeCell ref="AX80:AY80"/>
    <mergeCell ref="AZ80:BA80"/>
    <mergeCell ref="BJ78:BK78"/>
    <mergeCell ref="BH78:BI78"/>
    <mergeCell ref="BJ79:BK79"/>
    <mergeCell ref="BD77:BE77"/>
    <mergeCell ref="BF77:BG77"/>
    <mergeCell ref="BH77:BI77"/>
    <mergeCell ref="BF78:BG78"/>
    <mergeCell ref="A68:A69"/>
    <mergeCell ref="BQ68:BQ69"/>
    <mergeCell ref="BR68:BR69"/>
    <mergeCell ref="BS68:BS69"/>
    <mergeCell ref="BM68:BM69"/>
    <mergeCell ref="BN68:BN69"/>
    <mergeCell ref="BP68:BP69"/>
    <mergeCell ref="BO68:BO69"/>
    <mergeCell ref="V70:W70"/>
    <mergeCell ref="X70:Y70"/>
    <mergeCell ref="BU68:BU69"/>
    <mergeCell ref="BV68:BV69"/>
    <mergeCell ref="BT68:BT69"/>
    <mergeCell ref="AL70:AM70"/>
    <mergeCell ref="AN70:AO70"/>
    <mergeCell ref="AP70:AQ70"/>
    <mergeCell ref="AR70:AS70"/>
    <mergeCell ref="BF70:BG70"/>
    <mergeCell ref="N70:O70"/>
    <mergeCell ref="P70:Q70"/>
    <mergeCell ref="R70:S70"/>
    <mergeCell ref="T70:U70"/>
    <mergeCell ref="BX12:BX13"/>
    <mergeCell ref="BY12:BY13"/>
    <mergeCell ref="Z70:AA70"/>
    <mergeCell ref="AB70:AC70"/>
    <mergeCell ref="AD70:AE70"/>
    <mergeCell ref="AF70:AG70"/>
    <mergeCell ref="AH70:AI70"/>
    <mergeCell ref="AJ70:AK70"/>
    <mergeCell ref="BW68:BW69"/>
    <mergeCell ref="BT66:BT67"/>
    <mergeCell ref="BX8:BX9"/>
    <mergeCell ref="BY8:BY9"/>
    <mergeCell ref="BX10:BX11"/>
    <mergeCell ref="BY10:BY11"/>
    <mergeCell ref="BX24:BX25"/>
    <mergeCell ref="BY24:BY25"/>
    <mergeCell ref="BX14:BX15"/>
    <mergeCell ref="BY14:BY15"/>
    <mergeCell ref="BX16:BX17"/>
    <mergeCell ref="BY16:BY17"/>
    <mergeCell ref="BX18:BX19"/>
    <mergeCell ref="BY18:BY19"/>
    <mergeCell ref="BX20:BX21"/>
    <mergeCell ref="BY20:BY21"/>
    <mergeCell ref="BX22:BX23"/>
    <mergeCell ref="BY22:BY23"/>
    <mergeCell ref="BX36:BX37"/>
    <mergeCell ref="BY36:BY37"/>
    <mergeCell ref="BX26:BX27"/>
    <mergeCell ref="BY26:BY27"/>
    <mergeCell ref="BX28:BX29"/>
    <mergeCell ref="BY28:BY29"/>
    <mergeCell ref="BX30:BX31"/>
    <mergeCell ref="BY30:BY31"/>
    <mergeCell ref="BX32:BX33"/>
    <mergeCell ref="BY32:BY33"/>
    <mergeCell ref="BX34:BX35"/>
    <mergeCell ref="BY34:BY35"/>
    <mergeCell ref="BX48:BX49"/>
    <mergeCell ref="BY48:BY49"/>
    <mergeCell ref="BX38:BX39"/>
    <mergeCell ref="BY38:BY39"/>
    <mergeCell ref="BX40:BX41"/>
    <mergeCell ref="BY40:BY41"/>
    <mergeCell ref="BX42:BX43"/>
    <mergeCell ref="BY42:BY43"/>
    <mergeCell ref="BX44:BX45"/>
    <mergeCell ref="BY44:BY45"/>
    <mergeCell ref="BX46:BX47"/>
    <mergeCell ref="BY46:BY47"/>
    <mergeCell ref="BX60:BX61"/>
    <mergeCell ref="BY60:BY61"/>
    <mergeCell ref="BX50:BX51"/>
    <mergeCell ref="BY50:BY51"/>
    <mergeCell ref="BX52:BX53"/>
    <mergeCell ref="BY52:BY53"/>
    <mergeCell ref="BX54:BX55"/>
    <mergeCell ref="BY54:BY55"/>
    <mergeCell ref="BX56:BX57"/>
    <mergeCell ref="BY56:BY57"/>
    <mergeCell ref="BX58:BX59"/>
    <mergeCell ref="BY58:BY59"/>
    <mergeCell ref="BX62:BX63"/>
    <mergeCell ref="BY62:BY63"/>
    <mergeCell ref="BX68:BX69"/>
    <mergeCell ref="BY68:BY69"/>
    <mergeCell ref="BX64:BX65"/>
    <mergeCell ref="BY64:BY65"/>
    <mergeCell ref="BX66:BX67"/>
    <mergeCell ref="BY66:BY67"/>
    <mergeCell ref="AH79:AI79"/>
    <mergeCell ref="AJ79:AK79"/>
    <mergeCell ref="AL79:AM79"/>
    <mergeCell ref="AN79:AO79"/>
    <mergeCell ref="Z79:AA79"/>
    <mergeCell ref="AB79:AC79"/>
    <mergeCell ref="AD79:AE79"/>
    <mergeCell ref="AF79:AG79"/>
    <mergeCell ref="AP79:AQ79"/>
    <mergeCell ref="AR79:AS79"/>
    <mergeCell ref="BF79:BG79"/>
    <mergeCell ref="BH79:BI79"/>
    <mergeCell ref="AX79:AY79"/>
    <mergeCell ref="AZ79:BA79"/>
    <mergeCell ref="BB79:BC79"/>
    <mergeCell ref="BD79:BE79"/>
    <mergeCell ref="AT79:AU79"/>
    <mergeCell ref="AV79:AW79"/>
    <mergeCell ref="A71:A72"/>
    <mergeCell ref="BM71:BM72"/>
    <mergeCell ref="BN71:BN72"/>
    <mergeCell ref="BO71:BO72"/>
    <mergeCell ref="BP71:BP72"/>
    <mergeCell ref="BQ71:BQ72"/>
    <mergeCell ref="BR71:BR72"/>
    <mergeCell ref="BS71:BS72"/>
    <mergeCell ref="BX71:BX72"/>
    <mergeCell ref="BY71:BY72"/>
    <mergeCell ref="BT71:BT72"/>
    <mergeCell ref="BU71:BU72"/>
    <mergeCell ref="BV71:BV72"/>
    <mergeCell ref="BW71:BW72"/>
    <mergeCell ref="V81:W81"/>
    <mergeCell ref="X81:Y81"/>
    <mergeCell ref="B81:C81"/>
    <mergeCell ref="D81:E81"/>
    <mergeCell ref="F81:G81"/>
    <mergeCell ref="H81:I81"/>
    <mergeCell ref="J81:K81"/>
    <mergeCell ref="L81:M81"/>
    <mergeCell ref="N81:O81"/>
    <mergeCell ref="P81:Q81"/>
    <mergeCell ref="R81:S81"/>
    <mergeCell ref="T81:U81"/>
    <mergeCell ref="AT81:AU81"/>
    <mergeCell ref="AV81:AW81"/>
    <mergeCell ref="Z81:AA81"/>
    <mergeCell ref="AB81:AC81"/>
    <mergeCell ref="AD81:AE81"/>
    <mergeCell ref="AF81:AG81"/>
    <mergeCell ref="AH81:AI81"/>
    <mergeCell ref="AJ81:AK81"/>
    <mergeCell ref="AL81:AM81"/>
    <mergeCell ref="AN81:AO81"/>
    <mergeCell ref="AP81:AQ81"/>
    <mergeCell ref="AR81:AS81"/>
    <mergeCell ref="BF81:BG81"/>
    <mergeCell ref="BH81:BI81"/>
    <mergeCell ref="BJ81:BK81"/>
    <mergeCell ref="AX81:AY81"/>
    <mergeCell ref="AZ81:BA81"/>
    <mergeCell ref="BB81:BC81"/>
    <mergeCell ref="BD81:BE81"/>
    <mergeCell ref="BV73:BV74"/>
    <mergeCell ref="BW73:BW74"/>
    <mergeCell ref="A73:A74"/>
    <mergeCell ref="BM73:BM74"/>
    <mergeCell ref="BN73:BN74"/>
    <mergeCell ref="BO73:BO74"/>
    <mergeCell ref="BP73:BP74"/>
    <mergeCell ref="BQ73:BQ74"/>
    <mergeCell ref="BR73:BR74"/>
    <mergeCell ref="BS73:BS74"/>
    <mergeCell ref="BR75:BR76"/>
    <mergeCell ref="BS75:BS76"/>
    <mergeCell ref="BT75:BT76"/>
    <mergeCell ref="BU75:BU76"/>
    <mergeCell ref="BX73:BX74"/>
    <mergeCell ref="BY73:BY74"/>
    <mergeCell ref="A75:A76"/>
    <mergeCell ref="BM75:BM76"/>
    <mergeCell ref="BN75:BN76"/>
    <mergeCell ref="BO75:BO76"/>
    <mergeCell ref="BT73:BT74"/>
    <mergeCell ref="BU73:BU74"/>
    <mergeCell ref="BP75:BP76"/>
    <mergeCell ref="BQ75:BQ76"/>
    <mergeCell ref="BV75:BV76"/>
    <mergeCell ref="BW75:BW76"/>
    <mergeCell ref="BX75:BX76"/>
    <mergeCell ref="BY75:BY76"/>
  </mergeCells>
  <dataValidations count="20">
    <dataValidation type="list" allowBlank="1" showInputMessage="1" showErrorMessage="1" sqref="BL60 D33 AT63 D61 AT59 D57 AT55 D53 AT51 D49 AT72 V72 AT43 D41 AT39 D37 AT35 H33 AT31 D29 AT27 D25 L72 D21 AT19 AV67 AT11 D9 AN74 D65 BJ74 BD13 BF74 T13 D76 H9 Z76 H17 BJ76 H21 V23 H25 V27 H29 V31 L33 V35 H37 V39 H41 V43 H45 V47 H49 V51 H53 V55 H57 V59 H61 V63 BB35 AT74 H65 AR74 L9 BB11 L17 BB19 L21 BB23 L25 BB27 L29 BB31 B33 D35 L37 BB39 L41 BB43 L45 BB47 L49 BB51 L53 BB55 L57 BB59 L61 BB63 B37 BB74 AH13 AV74 B9 D11 B17 D19 B21">
      <formula1>シフト５</formula1>
    </dataValidation>
    <dataValidation type="list" allowBlank="1" showInputMessage="1" showErrorMessage="1" sqref="D23 B25 D27 B29 D31 P33 D72 P37 BB72 B41 D43 P67 D47 B49 D51 B53 D55 B57 D59 B61 D63 AJ39 AJ74 AF13 AF15 X72 AD76 P17 AZ76 AV76 AJ23 P76 AJ27 P29 AJ31 R33 H35 R37 H39 P41 AJ43 P45 AJ47 P49 AJ51 P53 AJ55 P57 AJ59 P61 AJ63 R41 AZ15 AD13 AD15 AD72 H11 AF72 H19 T72 H23 X67 H27 R29 H31 X33 AN35 X37 AN39 X41 H43 R45 H47 R49 N72 R53 H55 R57 H59 R61 H63 AN43 BJ15 Z13 Z15 X9 AN11 BD76 AN19 X21 AN23 X25 AN27 X29 AN31 AZ33 L35 AZ37 L39 AZ41">
      <formula1>シフト５</formula1>
    </dataValidation>
    <dataValidation type="list" allowBlank="1" showInputMessage="1" showErrorMessage="1" sqref="L43 X45 AN47 X49 AN51 X53 AN55 X57 AN59 X61 AN63 AZ45 BF15 N13 N15 AZ9 L11 AX76 L19 AZ21 L23 AZ25 L27 AZ29 AN72 BJ33 AR35 BJ37 AR39 BJ41 AR43 BJ45 L47 AZ49 L51 AZ53 L55 BF72 L59 AZ61 L63 AR47 AT15 V13 V15 BJ9 AR11 BJ17 AR19 BJ21 AR23 BJ25 AR27 BJ29 AR31 BF33 B35 BF37 B39 BF41 B43 BF45 B47 BJ49 AR51 BJ53 AR55 BJ57 AR59 BJ61 AR63 BF49 BB15 D13 R72 BF9 B11 BF17 B19 BF21 B23 BF25 B27 BF29 B31 AT33 AH35 AT37 AH39 AT41 AH43 AT45 AH47 AT49 B51 BF53 B55 BF57 B59 BF61">
      <formula1>シフト５</formula1>
    </dataValidation>
    <dataValidation type="list" allowBlank="1" showInputMessage="1" showErrorMessage="1" sqref="B63 AH51 AJ15 H13 H15 AT9 AH11 AT17 AH19 AT21 AT76 AT25 AH27 AT29 AH31 BB33 P35 BB37 P39 BB41 P43 BB45 P47 BB49 P51 AT53 AH55 AT57 AH59 AT61 AH63 BB53 AN15 L13 L15 BB9 P11 BB17 P19 BB21 P23 BB25 P27 BB29 P31 AJ33 AV35 AJ37 AV39 AJ41 AV43 AJ45 AV47 AJ49 AV51 AJ53 P55 BB57 P59 BB61 P63 AV55 AR15 B13 AH67 AJ9 AV11 AX72 AV72 AJ21 BF76 AJ25 AV27 AJ29 AV31 AN33 AX35 AN37 AX39 AN41 AX43 AN45 AX47 AN49 AX51 AN53 AX55 AJ57 AV59 AJ61 AV63 AN57 V76 P13 P15 AN9 AF76 AN17 T76 AN21">
      <formula1>シフト５</formula1>
    </dataValidation>
    <dataValidation type="list" allowBlank="1" showInputMessage="1" showErrorMessage="1" sqref="AX23 AN25 AX27 AN29 AX31 AR33 R35 AR37 R39 AR41 R43 AR45 R47 AR49 R51 AR53 R55 AR57 AX59 AN61 AX63 R59 N76 L65 AX74 AR9 BD67 AR17 R67 AR76 AX67 L76 R27 AR29 R31 AV33 BD35 AV37 BD39 AV41 BD43 AV45 BD47 AV49 BD51 AV53 BD55 AV57 BD59 AR61 R63 AV61 AX15 AZ72 R15 AJ76 BD11 AV17 BD19 AR72 BD23 AV25 BD27 AV29 AJ72 AX33 X35 AX37 X39 AX41 X43 AX45 X47 AX49 X51 AX53 X55 AX57 X59 AX61 BD63 X63 BD72 X76 X15 AX9 X11 AX17 X19 AX21 X23 AX25 X27 AX29 BJ72 B65 P65 R65 X65 AZ65">
      <formula1>シフト５</formula1>
    </dataValidation>
    <dataValidation type="list" allowBlank="1" showInputMessage="1" showErrorMessage="1" sqref="BJ65 BF65 AT65 BB65 AJ65 AN65 AR65 AV65 AX65 R76 BJ13 BF13 AT13 BB13 AJ13 AN13 AR13 AV13 AX13 BD9 AN76 H76 AF9 AD9 Z9 N9 V9 BD17 T17 AH17 AF17 AD17 Z17 N17 V17 BD21 AH72 AH21 AF21 AH76 Z21 N21 B72 BD25 T25 AH25 AF25 B76 Z25 N25 V25 H72 T29 AH29 AF29 AD29 Z29 N29 V29 BD33 T33 AH33 AF33 AD33 Z33 N33 V33 BD37 T37 AH37 AF37 AD37 Z37 N37 V37 BD41 T41 AH41 AF41 AD41 Z41 N41 V41 BD45 T45 AH45 AF45 AD45 Z45 N45 V45 BD49 T49 AH49 AF49 AD49 Z49 N49 V49 BD53">
      <formula1>シフト５</formula1>
    </dataValidation>
    <dataValidation type="list" allowBlank="1" showInputMessage="1" showErrorMessage="1" sqref="T53 AH53 AF53 AD53 Z53 N53 V53 BD57 T57 AH57 AF57 AD57 Z57 N57 V57 BD61 T61 AH61 AF61 AD61 Z61 N61 V61 BD65 T65 AH65 AF65 AD65 Z65 N65 V65 BD69 T69 AH69 AF69 AD69 Z69 N69 V69 D69 H69 L69 B69 P69 R69 X69 AZ69 BJ69 BF69 AT69 BB69 AJ69 AN69 AR69 AV69 AX69 BD74 T74 AH74 AF74 AD74 Z74 N74 V74 D74 H74 L74 B74 P74 R74 X74 AZ74 T11 AF11 AZ11 AD11 BJ11 Z11 BF11 N11 T19 AF19 P72 AD19 BJ19 Z19 BF19 N19 BB76 AF23 AZ23 AD23 BJ23 Z23 BF23 N23 T27 AF27 AZ27 AD27">
      <formula1>シフト５</formula1>
    </dataValidation>
    <dataValidation type="list" allowBlank="1" showInputMessage="1" showErrorMessage="1" sqref="BJ27 Z27 BF27 N27 T31 AF31 AZ31 AD31 BJ31 Z31 BF31 N31 T35 AF35 AZ35 AD35 BJ35 Z35 BF35 N35 T39 AF39 AZ39 AD39 BJ39 Z39 BF39 N39 T43 AF43 AZ43 AD43 BJ43 Z43 BF43 N43 T47 AF47 AZ47 AD47 BJ47 Z47 BF47 N47 T51 AF51 AZ51 AD51 BJ51 Z51 BF51 N51 T55 AF55 Z72 AD55 BJ55 Z55 BF55 N55 T59 AF59 AZ59 AD59 BJ59 Z59 BF59 N59 T63 AF63 AZ63 AD63 BJ63 Z63 BF63 N63 T67 AF67 AZ67 AD67 BJ67 Z67 BF67 N67 AT67 V67 BB67 D67 AJ67 H67 AN67 L67 AR67 B67">
      <formula1>シフト５</formula1>
    </dataValidation>
    <dataValidation type="list" allowBlank="1" showInputMessage="1" showErrorMessage="1" sqref="BI71:BI76 C71:C76 BE71:BE76 BG71:BG76 AW71:AW76 AI71:AI76 AK71:AK76 AU71:AU76 W71:W76 U71:U76 S71:S76 Q71:Q76 O71:O76 M71:M76 K71:K76 I71:I76 G71:G76 E71:E76 Y71:Y76 AA71:AA76 AC71:AC76 AE71:AE76 AG71:AG76 AM71:AM76 AO71:AO76 AQ71:AQ76 AS71:AS76 AY71:AY76 BK71:BK76 BA71:BA76 BK8:BK69 C8:C69 W8:W69 U8:U69 S8:S69 Q8:Q69 O8:O69 M8:M69 K8:K69 I8:I69 G8:G69 E8:E69 BC71:BC76 AI8:AI69 AW8:AW69 AK8:AK69 AG8:AG69 AY8:AY69 AU8:AU69 AE8:AE69 AC8:AC69 AA8:AA69 Y8:Y69 AS8:AS69 AQ8:AQ69 AO8:AO69 AM8:AM69 BC8:BC69 BA8:BA69 BG8:BG69 BE8:BE69 BI8:BI69">
      <formula1>シフト３</formula1>
    </dataValidation>
    <dataValidation type="list" allowBlank="1" showInputMessage="1" showErrorMessage="1" sqref="BJ12 D62 F62 AH62 H62 AJ62 J62 AL62 L62 AN62 N62 AP62 P62 AR62 R62 AT62 T62 AV62 V62 AX62 X62 AZ62 Z62 BB62 AB62 BD62 AD62 BF62 AF62 AH12 BD73 B12 B14 AB8 AT10 AB16 AT18 AB20 AT22 AB24 AT26 AB28 AT30 AB32 AT34 Z36 R38 Z40 R42 Z44 R46 Z48 R50 Z52 R54 Z56 R58 Z60 BH62 R66 BF73 D12 D14 AD8 T10 AD16 T18 AD20 T22 AD24 T26 AD28 T30 AD32 T34 AB36 AT38 AB40 AT42 AB44 AT46 AB48 AT50 AB52 AT54 AB56 AT58 AB60 AF66 T66 BH73 F12 F14 AF8 AV10 AF16 AV18 AF20 AV22 AF24">
      <formula1>シフト７</formula1>
    </dataValidation>
    <dataValidation type="list" allowBlank="1" showInputMessage="1" showErrorMessage="1" sqref="AV26 AF28 AV30 AF32 AV34 AD36 T38 AD40 T42 AD44 T46 AD48 T50 AD52 T54 AD56 T58 AD60 AV66 BJ62 AH14 H12 H14 AJ8 V10 AJ16 V18 AJ20 V22 AJ24 V26 AJ28 V30 AJ32 V34 AF36 AV38 AF40 AV42 AF44 AV46 AF48 AV50 AF52 AV54 AF56 AV58 AF60 V66 AJ60 AJ14 J12 J14 AL8 AX10 AL16 AX18 AL20 AX22 AL24 AX26 AL28 AX30 AL32 AX34 AJ36 V38 AJ40 V42 AJ44 V46 AJ48 V50 AJ52 V54 AJ56 V58 AL60 AX66 AX58 AL14 L12 L14 AN8 X10 AN16 X18 AN20 X22 AN24 X26 AN28 X30 AN32 X34 AL36 AX38 AL40 AX42 AL44">
      <formula1>シフト７</formula1>
    </dataValidation>
    <dataValidation type="list" allowBlank="1" showInputMessage="1" showErrorMessage="1" sqref="AX46 AL48 AX50 AL52 AX54 AL56 X58 AN60 AD75 AN56 AN14 N12 N14 AP8 AZ10 AP16 AZ18 AP20 AZ22 AP24 AZ26 AP28 AZ30 AP32 AZ34 AN36 X38 AN40 X42 AN44 X46 AN48 X50 AN52 X54 AP56 AZ58 AP60 AT66 AZ54 AP14 P12 P14 AR8 Z10 AR16 Z18 AR20 Z22 AR24 Z26 AR28 Z30 AR32 Z34 AP36 AZ38 AP40 AZ42 AP44 AZ46 AP48 AZ50 AP52 Z54 AR56 Z58 AR60 BF75 AR52 AR14 R12 R14 AT8 BB10 AT16 BB18 AT20 BB22 AT24 BB26 AT28 BB30 AT32 BB34 AR36 Z38 AR40 Z42 AR44 Z46 AR48 Z50 AT52 BB54 AT56 BB58 AT60 AL66 BB50">
      <formula1>シフト７</formula1>
    </dataValidation>
    <dataValidation type="list" allowBlank="1" showInputMessage="1" showErrorMessage="1" sqref="AT14 T12 T14 AV8 AB10 AV16 AB18 AV20 AB22 AV24 AB26 AV28 AB30 AV32 AB34 AT36 BB38 AT40 BB42 AT44 BB46 AT48 AB50 AV52 AB54 AV56 AB58 AV60 AF75 AV48 AV14 V12 V14 AX8 BD10 AX16 BD18 AX20 BD22 AX24 BD26 AX28 BD30 AX32 BD34 AV36 AB38 AV40 AB42 AV44 AB46 AX48 BD50 AX52 BD54 AX56 BD58 AX60 AN66 BD46 AX14 X12 X14 AZ8 AD10 AZ16 AD18 AZ20 AD22 AZ24 AD26 AZ28 AD30 AZ32 AD34 AX36 BD38 AX40 BD42 AX44 AD46 AZ48 AD50 AZ52 AD54 AZ56 AD58 AZ60 BH75 AZ44 AZ14 Z12 Z14 BB8 BF10 BB16 BF18 BB20 BF22 BB24">
      <formula1>シフト７</formula1>
    </dataValidation>
    <dataValidation type="list" allowBlank="1" showInputMessage="1" showErrorMessage="1" sqref="BF26 BB28 BF30 BB32 BF34 AZ36 AD38 AZ40 AD42 BB44 BF46 BB48 BF50 BB52 BF54 BB56 BF58 BB60 AP66 BF42 BB14 AB12 AB14 BD8 AF10 BD16 AF18 BD20 AF22 BD24 AF26 BD28 AF30 BD32 AF34 BB36 BF38 BB40 AF42 BD44 AF46 BD48 AF50 BD52 AF54 BD56 AF58 BD60 BJ75 BD40 BD14 AD12 AD14 BF8 BH10 BF16 BH18 BF20 BH22 BF24 BH26 BF28 BH30 BF32 BH34 BD36 AF38 BF40 BH42 BF44 BH46 BF48 BH50 BF52 BH54 BF56 BH58 BF60 AR66 BH38 BF14 AF12 AF14 BH8 BJ10 BH16 BJ18 BH20 BJ22 BH24 BJ26 BH28 BJ30 BH32 BJ34 BF36 BJ38 BH40 BJ42 BH44">
      <formula1>シフト７</formula1>
    </dataValidation>
    <dataValidation type="list" allowBlank="1" showInputMessage="1" showErrorMessage="1" sqref="BJ46 BH48 BJ50 BH52 BJ54 BH56 BJ58 BH60 BH14 BH36 BJ14 BJ66 Z64 AB64 AD64 AF64 AJ64 AL64 AN64 AP64 AR64 AT64 AV64 AX64 AZ64 BB64 BD64 BF64 BH64 AJ12 AL12 AN12 AP12 AR12 AT12 AV12 AX12 AZ12 BB12 BD12 BF12 BH12 BJ8 AH8 B8 D8 F8 H8 J8 L8 N8 P8 R8 T8 V8 X8 Z8 BJ16 AH16 B16 D16 F16 H16 J16 L16 N16 P16 R16 T16 V16 X16 Z16 BJ20 AH20 B20 D20 F20 H20 J20 L20 N20 P20 R20 T20 V20 X20 Z20 BJ24 AH24 B24 D24 F24 H24 J24 L24 N24 P24 R24 T24 V24">
      <formula1>シフト７</formula1>
    </dataValidation>
    <dataValidation type="list" allowBlank="1" showInputMessage="1" showErrorMessage="1" sqref="X24 Z24 BJ28 AH28 B28 D28 F28 H28 J28 L28 N28 P28 R28 T28 V28 X28 Z28 BJ32 AH32 B32 D32 F32 H32 J32 L32 N32 P32 R32 T32 V32 X32 Z32 BJ36 AH36 B36 D36 F36 H36 J36 L36 N36 P36 R36 T36 V36 X36 BJ40 AH40 B40 D40 F40 H40 J40 L40 N40 P40 R40 T40 V40 X40 BJ44 AH44 B44 D44 F44 H44 J44 L44 N44 P44 R44 T44 V44 X44 BJ48 AH48 B48 D48 F48 H48 J48 L48 N48 P48 R48 T48 V48 X48 BJ52 AH52 B52 D52 F52 H52 J52 L52 N52 P52 R52 T52">
      <formula1>シフト７</formula1>
    </dataValidation>
    <dataValidation type="list" allowBlank="1" showInputMessage="1" showErrorMessage="1" sqref="V52 X52 BJ56 AH56 B56 D56 F56 H56 J56 L56 N56 P56 R56 T56 V56 X56 BJ60 AH60 B60 D60 F60 H60 J60 L60 N60 P60 R60 T60 V60 X60 BJ64 AH64 B64 D64 F64 H64 J64 L64 N64 P64 R64 T64 V64 X64 BJ68 AH68 B68 D68 F68 H68 J68 L68 N68 P68 R68 T68 V68 X68 Z68 AB68 AD68 AF68 AJ68 AL68 AN68 AP68 AR68 AT68 AV68 AX68 AZ68 BB68 BD68 BF68 BH68 BJ73 AH73 B73 D73 F73 H73 J73 L73 N73 P73 R73 T73 V73 X73 Z73 AB73 AD73 AF73 AJ73 AL73 AN73 AP73 AR73 AT73 AV73">
      <formula1>シフト７</formula1>
    </dataValidation>
    <dataValidation type="list" allowBlank="1" showInputMessage="1" showErrorMessage="1" sqref="AX73 AZ73 BB73 B10 D10 F10 AH10 H10 AJ10 J10 AL10 L10 AN10 N10 AP10 P10 AR10 R10 B18 D18 F18 AH18 H18 AJ18 J18 AL18 L18 AN18 N18 AP18 P18 AR18 R18 B22 D22 F22 AH22 H22 AJ22 J22 AL22 L22 AN22 N22 AP22 P22 AR22 R22 B26 D26 F26 AH26 H26 AJ26 J26 AL26 L26 AN26 N26 AP26 P26 AR26 R26 B30 D30 F30 AH30 H30 AJ30 J30 AL30 L30 AN30 N30 AP30 P30 AR30 R30 B34 D34 F34 AH34 H34 AJ34 J34 AL34 L34 AN34 N34 AP34 P34 AR34 R34 B38 D38 F38 AH38 H38 AJ38 J38">
      <formula1>シフト７</formula1>
    </dataValidation>
    <dataValidation type="list" allowBlank="1" showInputMessage="1" showErrorMessage="1" sqref="AL38 L38 AN38 N38 AP38 P38 AR38 B42 D42 F42 AH42 H42 AJ42 J42 AL42 L42 AN42 N42 AP42 P42 AR42 B46 D46 F46 AH46 H46 AJ46 J46 AL46 L46 AN46 N46 AP46 P46 AR46 B50 D50 F50 AH50 H50 AJ50 J50 AL50 L50 AN50 N50 AP50 P50 AR50 B54 D54 F54 AH54 H54 AJ54 J54 AL54 L54 AN54 N54 AP54 P54 AR54 B58 D58 F58 AH58 H58 AJ58 J58 AL58 L58 AN58 N58 AP58 P58 AR58 B62 B66 D66 F66 AH66 H66 AJ66 J66 X66 L66 Z66 N66 AB66 P66 AD66 B71 D71 F71 AH71 H71 AJ71 J71 AL71">
      <formula1>シフト７</formula1>
    </dataValidation>
    <dataValidation type="list" allowBlank="1" showInputMessage="1" showErrorMessage="1" sqref="L71 AN71 N71 AP71 P71 AR71 R71 AT71 T71 AV71 V71 AX71 X71 AZ71 Z71 BB71 AB71 BD71 AD71 BF71 AF71 BH71 BJ71">
      <formula1>シフト７</formula1>
    </dataValidation>
  </dataValidations>
  <printOptions/>
  <pageMargins left="0.7874015748031497" right="0" top="0" bottom="0.1968503937007874" header="0" footer="0"/>
  <pageSetup fitToHeight="1" fitToWidth="1" horizontalDpi="600" verticalDpi="600" orientation="landscape" paperSize="12" scale="82"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W110"/>
  <sheetViews>
    <sheetView showGridLines="0" showZeros="0" tabSelected="1" workbookViewId="0" topLeftCell="A1">
      <pane xSplit="1" ySplit="7" topLeftCell="B8" activePane="bottomRight" state="frozen"/>
      <selection pane="topLeft" activeCell="A1" sqref="A1"/>
      <selection pane="topRight" activeCell="B1" sqref="B1"/>
      <selection pane="bottomLeft" activeCell="A9" sqref="A9"/>
      <selection pane="bottomRight" activeCell="A1" sqref="A1:BY1"/>
    </sheetView>
  </sheetViews>
  <sheetFormatPr defaultColWidth="9.00390625" defaultRowHeight="13.5"/>
  <cols>
    <col min="1" max="1" width="8.125" style="0" customWidth="1"/>
    <col min="2" max="2" width="3.875" style="0" customWidth="1"/>
    <col min="3" max="3" width="1.625" style="0" customWidth="1"/>
    <col min="4" max="4" width="3.875" style="0" customWidth="1"/>
    <col min="5" max="5" width="1.625" style="0" customWidth="1"/>
    <col min="6" max="6" width="3.875" style="0" customWidth="1"/>
    <col min="7" max="7" width="1.625" style="0" customWidth="1"/>
    <col min="8" max="8" width="3.875" style="0" customWidth="1"/>
    <col min="9" max="9" width="1.625" style="0" customWidth="1"/>
    <col min="10" max="10" width="3.875" style="0" customWidth="1"/>
    <col min="11" max="11" width="1.625" style="0" customWidth="1"/>
    <col min="12" max="12" width="3.875" style="0" customWidth="1"/>
    <col min="13" max="13" width="1.625" style="0" customWidth="1"/>
    <col min="14" max="14" width="3.875" style="0" customWidth="1"/>
    <col min="15" max="15" width="1.625" style="0" customWidth="1"/>
    <col min="16" max="16" width="3.875" style="0" customWidth="1"/>
    <col min="17" max="17" width="1.625" style="0" customWidth="1"/>
    <col min="18" max="18" width="3.875" style="0" customWidth="1"/>
    <col min="19" max="19" width="1.625" style="0" customWidth="1"/>
    <col min="20" max="20" width="3.875" style="0" customWidth="1"/>
    <col min="21" max="21" width="1.625" style="0" customWidth="1"/>
    <col min="22" max="22" width="3.875" style="0" customWidth="1"/>
    <col min="23" max="23" width="1.625" style="0" customWidth="1"/>
    <col min="24" max="24" width="3.875" style="0" customWidth="1"/>
    <col min="25" max="25" width="1.625" style="0" customWidth="1"/>
    <col min="26" max="26" width="3.875" style="0" customWidth="1"/>
    <col min="27" max="27" width="1.625" style="0" customWidth="1"/>
    <col min="28" max="28" width="3.875" style="0" customWidth="1"/>
    <col min="29" max="29" width="1.625" style="0" customWidth="1"/>
    <col min="30" max="30" width="3.875" style="0" customWidth="1"/>
    <col min="31" max="31" width="1.625" style="0" customWidth="1"/>
    <col min="32" max="32" width="3.875" style="0" customWidth="1"/>
    <col min="33" max="33" width="1.625" style="0" customWidth="1"/>
    <col min="34" max="34" width="3.875" style="0" customWidth="1"/>
    <col min="35" max="35" width="1.625" style="0" customWidth="1"/>
    <col min="36" max="36" width="3.875" style="0" customWidth="1"/>
    <col min="37" max="37" width="1.625" style="0" customWidth="1"/>
    <col min="38" max="38" width="3.875" style="0" customWidth="1"/>
    <col min="39" max="39" width="1.625" style="0" customWidth="1"/>
    <col min="40" max="40" width="3.875" style="0" customWidth="1"/>
    <col min="41" max="41" width="1.625" style="0" customWidth="1"/>
    <col min="42" max="42" width="3.875" style="0" customWidth="1"/>
    <col min="43" max="43" width="1.625" style="0" customWidth="1"/>
    <col min="44" max="44" width="3.875" style="0" customWidth="1"/>
    <col min="45" max="45" width="1.625" style="0" customWidth="1"/>
    <col min="46" max="46" width="3.875" style="0" customWidth="1"/>
    <col min="47" max="47" width="1.625" style="0" customWidth="1"/>
    <col min="48" max="48" width="3.875" style="0" customWidth="1"/>
    <col min="49" max="49" width="1.625" style="0" customWidth="1"/>
    <col min="50" max="50" width="3.875" style="0" customWidth="1"/>
    <col min="51" max="51" width="1.625" style="0" customWidth="1"/>
    <col min="52" max="52" width="3.875" style="0" customWidth="1"/>
    <col min="53" max="53" width="1.625" style="0" customWidth="1"/>
    <col min="54" max="54" width="3.875" style="0" customWidth="1"/>
    <col min="55" max="55" width="1.625" style="0" customWidth="1"/>
    <col min="56" max="56" width="3.875" style="0" customWidth="1"/>
    <col min="57" max="57" width="1.625" style="0" customWidth="1"/>
    <col min="58" max="58" width="3.875" style="0" customWidth="1"/>
    <col min="59" max="59" width="1.625" style="0" customWidth="1"/>
    <col min="60" max="60" width="3.875" style="0" customWidth="1"/>
    <col min="61" max="61" width="1.625" style="0" customWidth="1"/>
    <col min="62" max="62" width="3.875" style="0" customWidth="1"/>
    <col min="63" max="63" width="1.625" style="0" customWidth="1"/>
    <col min="64" max="64" width="0.5" style="0" customWidth="1"/>
    <col min="65" max="77" width="2.375" style="0" customWidth="1"/>
  </cols>
  <sheetData>
    <row r="1" spans="1:77" ht="21.75" customHeight="1">
      <c r="A1" s="142" t="s">
        <v>126</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2"/>
      <c r="BE1" s="142"/>
      <c r="BF1" s="142"/>
      <c r="BG1" s="142"/>
      <c r="BH1" s="142"/>
      <c r="BI1" s="142"/>
      <c r="BJ1" s="142"/>
      <c r="BK1" s="142"/>
      <c r="BL1" s="142"/>
      <c r="BM1" s="142"/>
      <c r="BN1" s="142"/>
      <c r="BO1" s="142"/>
      <c r="BP1" s="142"/>
      <c r="BQ1" s="142"/>
      <c r="BR1" s="142"/>
      <c r="BS1" s="142"/>
      <c r="BT1" s="142"/>
      <c r="BU1" s="142"/>
      <c r="BV1" s="142"/>
      <c r="BW1" s="142"/>
      <c r="BX1" s="142"/>
      <c r="BY1" s="142"/>
    </row>
    <row r="2" spans="1:76" ht="15" customHeight="1">
      <c r="A2" s="34" t="s">
        <v>118</v>
      </c>
      <c r="B2" s="143">
        <v>41365</v>
      </c>
      <c r="C2" s="143"/>
      <c r="D2" s="143"/>
      <c r="E2" s="143"/>
      <c r="F2" s="143"/>
      <c r="G2" s="143"/>
      <c r="H2" s="143"/>
      <c r="I2" s="143"/>
      <c r="J2" s="143"/>
      <c r="K2" s="143"/>
      <c r="L2" s="37" t="s">
        <v>64</v>
      </c>
      <c r="M2" s="35" t="s">
        <v>119</v>
      </c>
      <c r="O2" s="92" t="s">
        <v>98</v>
      </c>
      <c r="AF2" s="93"/>
      <c r="AG2" s="6"/>
      <c r="AH2" s="6"/>
      <c r="AI2" s="6"/>
      <c r="AJ2" s="6"/>
      <c r="AK2" s="6"/>
      <c r="AL2" s="6"/>
      <c r="AM2" s="6"/>
      <c r="AN2" s="6"/>
      <c r="AO2" s="6"/>
      <c r="AP2" s="6"/>
      <c r="AQ2" s="6"/>
      <c r="AR2" s="6"/>
      <c r="AS2" s="6"/>
      <c r="AT2" s="6"/>
      <c r="AU2" s="6"/>
      <c r="AV2" s="6"/>
      <c r="BD2" s="123" t="s">
        <v>34</v>
      </c>
      <c r="BE2" s="123"/>
      <c r="BF2" s="123"/>
      <c r="BG2" s="123"/>
      <c r="BH2" s="123"/>
      <c r="BI2" s="123"/>
      <c r="BJ2" s="123"/>
      <c r="BS2" s="80"/>
      <c r="BT2" s="9"/>
      <c r="BU2" s="9"/>
      <c r="BV2" s="9"/>
      <c r="BW2" s="9"/>
      <c r="BX2" s="10"/>
    </row>
    <row r="3" spans="2:76" ht="15" customHeight="1">
      <c r="B3" s="1"/>
      <c r="C3" s="1"/>
      <c r="D3" s="1"/>
      <c r="F3" s="1"/>
      <c r="G3" s="1"/>
      <c r="H3" s="38"/>
      <c r="I3" s="1"/>
      <c r="J3" s="1"/>
      <c r="P3" s="25"/>
      <c r="BS3" s="11"/>
      <c r="BT3" s="3"/>
      <c r="BU3" s="3"/>
      <c r="BV3" s="3"/>
      <c r="BW3" s="3"/>
      <c r="BX3" s="12"/>
    </row>
    <row r="4" spans="1:76" ht="11.25" customHeight="1">
      <c r="A4" s="107" t="s">
        <v>31</v>
      </c>
      <c r="B4" s="81"/>
      <c r="C4" s="82" t="s">
        <v>116</v>
      </c>
      <c r="D4" s="81" t="s">
        <v>113</v>
      </c>
      <c r="E4" s="82" t="s">
        <v>116</v>
      </c>
      <c r="F4" s="81"/>
      <c r="G4" s="82"/>
      <c r="H4" s="83"/>
      <c r="I4" s="82"/>
      <c r="J4" s="81" t="s">
        <v>93</v>
      </c>
      <c r="K4" s="82"/>
      <c r="L4" s="81"/>
      <c r="M4" s="82"/>
      <c r="N4" s="81"/>
      <c r="O4" s="82"/>
      <c r="P4" s="81"/>
      <c r="Q4" s="82"/>
      <c r="R4" s="94" t="s">
        <v>114</v>
      </c>
      <c r="S4" s="82"/>
      <c r="T4" s="81"/>
      <c r="U4" s="82"/>
      <c r="V4" s="81"/>
      <c r="W4" s="82"/>
      <c r="X4" s="81"/>
      <c r="Y4" s="82"/>
      <c r="Z4" s="84"/>
      <c r="AA4" s="82"/>
      <c r="AB4" s="81"/>
      <c r="AC4" s="82"/>
      <c r="AD4" s="81"/>
      <c r="AE4" s="82"/>
      <c r="AF4" s="81" t="s">
        <v>113</v>
      </c>
      <c r="AG4" s="82"/>
      <c r="AH4" s="81"/>
      <c r="AI4" s="82"/>
      <c r="AJ4" s="81"/>
      <c r="AK4" s="82"/>
      <c r="AL4" s="81"/>
      <c r="AM4" s="82"/>
      <c r="AN4" s="84"/>
      <c r="AO4" s="82"/>
      <c r="AP4" s="84"/>
      <c r="AQ4" s="82"/>
      <c r="AR4" s="84"/>
      <c r="AS4" s="82"/>
      <c r="AT4" s="94" t="s">
        <v>100</v>
      </c>
      <c r="AU4" s="82"/>
      <c r="AV4" s="84"/>
      <c r="AW4" s="82"/>
      <c r="AX4" s="84"/>
      <c r="AY4" s="82"/>
      <c r="AZ4" s="81"/>
      <c r="BA4" s="82"/>
      <c r="BB4" s="81"/>
      <c r="BC4" s="82"/>
      <c r="BD4" s="81"/>
      <c r="BE4" s="82"/>
      <c r="BF4" s="81"/>
      <c r="BG4" s="82"/>
      <c r="BH4" s="81" t="s">
        <v>113</v>
      </c>
      <c r="BI4" s="82"/>
      <c r="BJ4" s="81"/>
      <c r="BK4" s="85"/>
      <c r="BS4" s="13"/>
      <c r="BT4" s="14"/>
      <c r="BU4" s="14"/>
      <c r="BV4" s="14"/>
      <c r="BW4" s="14"/>
      <c r="BX4" s="15"/>
    </row>
    <row r="5" spans="1:78" ht="11.25" customHeight="1">
      <c r="A5" s="126"/>
      <c r="B5" s="86"/>
      <c r="C5" s="87"/>
      <c r="D5" s="86" t="s">
        <v>101</v>
      </c>
      <c r="E5" s="87"/>
      <c r="F5" s="86"/>
      <c r="G5" s="87"/>
      <c r="H5" s="86"/>
      <c r="I5" s="87"/>
      <c r="J5" s="86" t="s">
        <v>94</v>
      </c>
      <c r="K5" s="87"/>
      <c r="L5" s="86"/>
      <c r="M5" s="87"/>
      <c r="N5" s="86"/>
      <c r="O5" s="87"/>
      <c r="P5" s="86"/>
      <c r="Q5" s="87"/>
      <c r="R5" s="88"/>
      <c r="S5" s="87"/>
      <c r="T5" s="86"/>
      <c r="U5" s="87"/>
      <c r="V5" s="86"/>
      <c r="W5" s="87"/>
      <c r="X5" s="86"/>
      <c r="Y5" s="87"/>
      <c r="Z5" s="88"/>
      <c r="AA5" s="87"/>
      <c r="AB5" s="86"/>
      <c r="AC5" s="87"/>
      <c r="AD5" s="86"/>
      <c r="AE5" s="87"/>
      <c r="AF5" s="86"/>
      <c r="AG5" s="87"/>
      <c r="AH5" s="86"/>
      <c r="AI5" s="87"/>
      <c r="AJ5" s="86"/>
      <c r="AK5" s="87"/>
      <c r="AL5" s="86"/>
      <c r="AM5" s="87"/>
      <c r="AN5" s="88"/>
      <c r="AO5" s="87"/>
      <c r="AP5" s="86"/>
      <c r="AQ5" s="87"/>
      <c r="AR5" s="88"/>
      <c r="AS5" s="87"/>
      <c r="AT5" s="88"/>
      <c r="AU5" s="87"/>
      <c r="AV5" s="88"/>
      <c r="AW5" s="87"/>
      <c r="AX5" s="88"/>
      <c r="AY5" s="87"/>
      <c r="AZ5" s="89"/>
      <c r="BA5" s="87"/>
      <c r="BB5" s="89"/>
      <c r="BC5" s="87"/>
      <c r="BD5" s="89"/>
      <c r="BE5" s="87"/>
      <c r="BF5" s="86"/>
      <c r="BG5" s="87"/>
      <c r="BH5" s="86"/>
      <c r="BI5" s="87"/>
      <c r="BJ5" s="86"/>
      <c r="BK5" s="90"/>
      <c r="BZ5" s="54"/>
    </row>
    <row r="6" spans="1:77" ht="11.25" customHeight="1">
      <c r="A6" s="21" t="s">
        <v>0</v>
      </c>
      <c r="B6" s="124">
        <v>41365</v>
      </c>
      <c r="C6" s="125"/>
      <c r="D6" s="124">
        <v>41366</v>
      </c>
      <c r="E6" s="125"/>
      <c r="F6" s="124">
        <v>41367</v>
      </c>
      <c r="G6" s="125"/>
      <c r="H6" s="124">
        <v>41368</v>
      </c>
      <c r="I6" s="125"/>
      <c r="J6" s="124">
        <v>41369</v>
      </c>
      <c r="K6" s="125"/>
      <c r="L6" s="124">
        <v>41370</v>
      </c>
      <c r="M6" s="125"/>
      <c r="N6" s="124">
        <v>41371</v>
      </c>
      <c r="O6" s="125"/>
      <c r="P6" s="124">
        <v>41372</v>
      </c>
      <c r="Q6" s="125"/>
      <c r="R6" s="124">
        <v>41373</v>
      </c>
      <c r="S6" s="125"/>
      <c r="T6" s="124">
        <v>41374</v>
      </c>
      <c r="U6" s="125"/>
      <c r="V6" s="124">
        <v>41375</v>
      </c>
      <c r="W6" s="125"/>
      <c r="X6" s="124">
        <v>41376</v>
      </c>
      <c r="Y6" s="125"/>
      <c r="Z6" s="124">
        <v>41377</v>
      </c>
      <c r="AA6" s="125"/>
      <c r="AB6" s="124">
        <v>41378</v>
      </c>
      <c r="AC6" s="125"/>
      <c r="AD6" s="124">
        <v>41379</v>
      </c>
      <c r="AE6" s="125"/>
      <c r="AF6" s="124">
        <v>41380</v>
      </c>
      <c r="AG6" s="125"/>
      <c r="AH6" s="124">
        <v>41381</v>
      </c>
      <c r="AI6" s="125"/>
      <c r="AJ6" s="124">
        <v>41382</v>
      </c>
      <c r="AK6" s="125"/>
      <c r="AL6" s="124">
        <v>41383</v>
      </c>
      <c r="AM6" s="125"/>
      <c r="AN6" s="124">
        <v>41384</v>
      </c>
      <c r="AO6" s="125"/>
      <c r="AP6" s="124">
        <v>41385</v>
      </c>
      <c r="AQ6" s="125"/>
      <c r="AR6" s="124">
        <v>41386</v>
      </c>
      <c r="AS6" s="125"/>
      <c r="AT6" s="124">
        <v>41387</v>
      </c>
      <c r="AU6" s="125"/>
      <c r="AV6" s="124">
        <v>41388</v>
      </c>
      <c r="AW6" s="125"/>
      <c r="AX6" s="124">
        <v>41389</v>
      </c>
      <c r="AY6" s="125"/>
      <c r="AZ6" s="124">
        <v>41390</v>
      </c>
      <c r="BA6" s="125"/>
      <c r="BB6" s="124">
        <v>41391</v>
      </c>
      <c r="BC6" s="125"/>
      <c r="BD6" s="124">
        <v>41392</v>
      </c>
      <c r="BE6" s="125"/>
      <c r="BF6" s="124">
        <v>41393</v>
      </c>
      <c r="BG6" s="125"/>
      <c r="BH6" s="124">
        <v>41394</v>
      </c>
      <c r="BI6" s="125"/>
      <c r="BJ6" s="124"/>
      <c r="BK6" s="135"/>
      <c r="BL6" s="20"/>
      <c r="BM6" s="130" t="s">
        <v>19</v>
      </c>
      <c r="BN6" s="132" t="s">
        <v>20</v>
      </c>
      <c r="BO6" s="136" t="s">
        <v>21</v>
      </c>
      <c r="BP6" s="136" t="s">
        <v>22</v>
      </c>
      <c r="BQ6" s="136" t="s">
        <v>23</v>
      </c>
      <c r="BR6" s="136" t="s">
        <v>24</v>
      </c>
      <c r="BS6" s="136" t="s">
        <v>25</v>
      </c>
      <c r="BT6" s="136" t="s">
        <v>26</v>
      </c>
      <c r="BU6" s="121" t="s">
        <v>27</v>
      </c>
      <c r="BV6" s="122"/>
      <c r="BW6" s="136" t="s">
        <v>28</v>
      </c>
      <c r="BX6" s="138" t="s">
        <v>120</v>
      </c>
      <c r="BY6" s="136"/>
    </row>
    <row r="7" spans="1:101" ht="11.25" customHeight="1">
      <c r="A7" s="22" t="s">
        <v>1</v>
      </c>
      <c r="B7" s="97">
        <f>B6</f>
        <v>41365</v>
      </c>
      <c r="C7" s="98"/>
      <c r="D7" s="97">
        <f>D6</f>
        <v>41366</v>
      </c>
      <c r="E7" s="98"/>
      <c r="F7" s="97">
        <f>F6</f>
        <v>41367</v>
      </c>
      <c r="G7" s="98"/>
      <c r="H7" s="97">
        <f>H6</f>
        <v>41368</v>
      </c>
      <c r="I7" s="98"/>
      <c r="J7" s="97">
        <f>J6</f>
        <v>41369</v>
      </c>
      <c r="K7" s="98"/>
      <c r="L7" s="97">
        <f>L6</f>
        <v>41370</v>
      </c>
      <c r="M7" s="98"/>
      <c r="N7" s="97">
        <f>N6</f>
        <v>41371</v>
      </c>
      <c r="O7" s="98"/>
      <c r="P7" s="97">
        <f>P6</f>
        <v>41372</v>
      </c>
      <c r="Q7" s="98"/>
      <c r="R7" s="97">
        <f>R6</f>
        <v>41373</v>
      </c>
      <c r="S7" s="98"/>
      <c r="T7" s="97">
        <f>T6</f>
        <v>41374</v>
      </c>
      <c r="U7" s="98"/>
      <c r="V7" s="97">
        <f>V6</f>
        <v>41375</v>
      </c>
      <c r="W7" s="98"/>
      <c r="X7" s="97">
        <f>X6</f>
        <v>41376</v>
      </c>
      <c r="Y7" s="98"/>
      <c r="Z7" s="97">
        <f>Z6</f>
        <v>41377</v>
      </c>
      <c r="AA7" s="98"/>
      <c r="AB7" s="97">
        <f>AB6</f>
        <v>41378</v>
      </c>
      <c r="AC7" s="98"/>
      <c r="AD7" s="97">
        <f>AD6</f>
        <v>41379</v>
      </c>
      <c r="AE7" s="98"/>
      <c r="AF7" s="97">
        <f>AF6</f>
        <v>41380</v>
      </c>
      <c r="AG7" s="98"/>
      <c r="AH7" s="97">
        <f>AH6</f>
        <v>41381</v>
      </c>
      <c r="AI7" s="98"/>
      <c r="AJ7" s="97">
        <f>AJ6</f>
        <v>41382</v>
      </c>
      <c r="AK7" s="98"/>
      <c r="AL7" s="97">
        <f>AL6</f>
        <v>41383</v>
      </c>
      <c r="AM7" s="98"/>
      <c r="AN7" s="97">
        <f>AN6</f>
        <v>41384</v>
      </c>
      <c r="AO7" s="98"/>
      <c r="AP7" s="97">
        <f>AP6</f>
        <v>41385</v>
      </c>
      <c r="AQ7" s="98"/>
      <c r="AR7" s="97">
        <f>AR6</f>
        <v>41386</v>
      </c>
      <c r="AS7" s="98"/>
      <c r="AT7" s="140">
        <f>AT6</f>
        <v>41387</v>
      </c>
      <c r="AU7" s="141"/>
      <c r="AV7" s="140">
        <f>AV6</f>
        <v>41388</v>
      </c>
      <c r="AW7" s="141"/>
      <c r="AX7" s="140">
        <f>AX6</f>
        <v>41389</v>
      </c>
      <c r="AY7" s="141"/>
      <c r="AZ7" s="97">
        <f>AZ6</f>
        <v>41390</v>
      </c>
      <c r="BA7" s="98"/>
      <c r="BB7" s="97">
        <f>BB6</f>
        <v>41391</v>
      </c>
      <c r="BC7" s="98"/>
      <c r="BD7" s="97">
        <f>BD6</f>
        <v>41392</v>
      </c>
      <c r="BE7" s="98"/>
      <c r="BF7" s="97">
        <f>BF6</f>
        <v>41393</v>
      </c>
      <c r="BG7" s="98"/>
      <c r="BH7" s="97">
        <f>BH6</f>
        <v>41394</v>
      </c>
      <c r="BI7" s="98"/>
      <c r="BJ7" s="97">
        <f>BJ6</f>
        <v>0</v>
      </c>
      <c r="BK7" s="134"/>
      <c r="BL7" s="2"/>
      <c r="BM7" s="131"/>
      <c r="BN7" s="133"/>
      <c r="BO7" s="137"/>
      <c r="BP7" s="137"/>
      <c r="BQ7" s="137"/>
      <c r="BR7" s="137"/>
      <c r="BS7" s="137"/>
      <c r="BT7" s="137"/>
      <c r="BU7" s="30" t="s">
        <v>29</v>
      </c>
      <c r="BV7" s="31" t="s">
        <v>30</v>
      </c>
      <c r="BW7" s="137"/>
      <c r="BX7" s="139"/>
      <c r="BY7" s="137"/>
      <c r="BZ7" s="53"/>
      <c r="CA7" s="1"/>
      <c r="CB7" s="1"/>
      <c r="CC7" s="1"/>
      <c r="CD7" s="1"/>
      <c r="CE7" s="1"/>
      <c r="CF7" s="1"/>
      <c r="CG7" s="1"/>
      <c r="CH7" s="1"/>
      <c r="CI7" s="1"/>
      <c r="CJ7" s="1"/>
      <c r="CK7" s="1"/>
      <c r="CL7" s="1"/>
      <c r="CM7" s="1"/>
      <c r="CN7" s="1"/>
      <c r="CO7" s="1"/>
      <c r="CP7" s="1"/>
      <c r="CQ7" s="1"/>
      <c r="CR7" s="1"/>
      <c r="CS7" s="1"/>
      <c r="CT7" s="1"/>
      <c r="CU7" s="1"/>
      <c r="CV7" s="1"/>
      <c r="CW7" s="1"/>
    </row>
    <row r="8" spans="1:78" ht="11.25" customHeight="1">
      <c r="A8" s="113"/>
      <c r="B8" s="64" t="s">
        <v>36</v>
      </c>
      <c r="C8" s="65"/>
      <c r="D8" s="64" t="s">
        <v>122</v>
      </c>
      <c r="E8" s="65"/>
      <c r="F8" s="64" t="s">
        <v>95</v>
      </c>
      <c r="G8" s="65">
        <v>2</v>
      </c>
      <c r="H8" s="78" t="s">
        <v>42</v>
      </c>
      <c r="I8" s="65"/>
      <c r="J8" s="78" t="s">
        <v>43</v>
      </c>
      <c r="K8" s="65"/>
      <c r="L8" s="78" t="s">
        <v>28</v>
      </c>
      <c r="M8" s="65"/>
      <c r="N8" s="64" t="s">
        <v>36</v>
      </c>
      <c r="O8" s="65"/>
      <c r="P8" s="64" t="s">
        <v>95</v>
      </c>
      <c r="Q8" s="65">
        <v>1</v>
      </c>
      <c r="R8" s="64" t="s">
        <v>95</v>
      </c>
      <c r="S8" s="65"/>
      <c r="T8" s="64" t="s">
        <v>95</v>
      </c>
      <c r="U8" s="65"/>
      <c r="V8" s="64" t="s">
        <v>36</v>
      </c>
      <c r="W8" s="65"/>
      <c r="X8" s="64" t="s">
        <v>102</v>
      </c>
      <c r="Y8" s="65"/>
      <c r="Z8" s="64" t="s">
        <v>95</v>
      </c>
      <c r="AA8" s="65">
        <v>2</v>
      </c>
      <c r="AB8" s="64" t="s">
        <v>37</v>
      </c>
      <c r="AC8" s="65"/>
      <c r="AD8" s="64" t="s">
        <v>20</v>
      </c>
      <c r="AE8" s="65"/>
      <c r="AF8" s="64" t="s">
        <v>95</v>
      </c>
      <c r="AG8" s="65" t="s">
        <v>62</v>
      </c>
      <c r="AH8" s="64" t="s">
        <v>95</v>
      </c>
      <c r="AI8" s="65"/>
      <c r="AJ8" s="64" t="s">
        <v>36</v>
      </c>
      <c r="AK8" s="65"/>
      <c r="AL8" s="64" t="s">
        <v>102</v>
      </c>
      <c r="AM8" s="65"/>
      <c r="AN8" s="64" t="s">
        <v>36</v>
      </c>
      <c r="AO8" s="65"/>
      <c r="AP8" s="64" t="s">
        <v>37</v>
      </c>
      <c r="AQ8" s="65"/>
      <c r="AR8" s="64" t="s">
        <v>20</v>
      </c>
      <c r="AS8" s="65"/>
      <c r="AT8" s="64" t="s">
        <v>102</v>
      </c>
      <c r="AU8" s="65"/>
      <c r="AV8" s="64" t="s">
        <v>95</v>
      </c>
      <c r="AW8" s="65"/>
      <c r="AX8" s="64" t="s">
        <v>36</v>
      </c>
      <c r="AY8" s="65"/>
      <c r="AZ8" s="64" t="s">
        <v>36</v>
      </c>
      <c r="BA8" s="65"/>
      <c r="BB8" s="64" t="s">
        <v>95</v>
      </c>
      <c r="BC8" s="65">
        <v>1</v>
      </c>
      <c r="BD8" s="64" t="s">
        <v>122</v>
      </c>
      <c r="BE8" s="65"/>
      <c r="BF8" s="78" t="s">
        <v>42</v>
      </c>
      <c r="BG8" s="65"/>
      <c r="BH8" s="78" t="s">
        <v>43</v>
      </c>
      <c r="BI8" s="65"/>
      <c r="BJ8" s="64"/>
      <c r="BK8" s="66"/>
      <c r="BL8" s="67"/>
      <c r="BM8" s="109">
        <f>COUNTIF($B8:$BK8,"当")</f>
        <v>2</v>
      </c>
      <c r="BN8" s="111">
        <f>COUNTIF($B8:$BK8,"明")</f>
        <v>2</v>
      </c>
      <c r="BO8" s="103">
        <f>COUNTIF($B8:$BK8,"Ａ")</f>
        <v>3</v>
      </c>
      <c r="BP8" s="103"/>
      <c r="BQ8" s="103">
        <f>COUNTIF($B8:$BK8,"Ｃ")</f>
        <v>0</v>
      </c>
      <c r="BR8" s="103">
        <f>COUNTIF($B8:$BK8,"Ｄ")</f>
        <v>2</v>
      </c>
      <c r="BS8" s="103">
        <f>COUNTIF($B8:$BK8,"Ｅ")</f>
        <v>0</v>
      </c>
      <c r="BT8" s="103">
        <f>COUNTIF($B8:$BK8,"H当")+COUNTIF($B8:$BK8,"H明")</f>
        <v>4</v>
      </c>
      <c r="BU8" s="109">
        <f>COUNTIF($B8:$BK9,"休")</f>
        <v>7</v>
      </c>
      <c r="BV8" s="111">
        <f>COUNTIF($B8:$BK9,"年休")</f>
        <v>0</v>
      </c>
      <c r="BW8" s="103">
        <f>COUNTIF($B8:$BK9,"出張")+COUNTIF($B8:$BK9,"A出張")+COUNTIF($B8:$BK9,"P出張")</f>
        <v>1</v>
      </c>
      <c r="BX8" s="103">
        <f>COUNTIF($B8:$BK9,"HＢ")</f>
        <v>0</v>
      </c>
      <c r="BY8" s="103"/>
      <c r="BZ8" s="53"/>
    </row>
    <row r="9" spans="1:77" ht="11.25" customHeight="1">
      <c r="A9" s="114"/>
      <c r="B9" s="68"/>
      <c r="C9" s="69"/>
      <c r="D9" s="68"/>
      <c r="E9" s="69"/>
      <c r="F9" s="68"/>
      <c r="G9" s="69"/>
      <c r="H9" s="68"/>
      <c r="I9" s="69"/>
      <c r="J9" s="68"/>
      <c r="K9" s="69"/>
      <c r="L9" s="68"/>
      <c r="M9" s="69"/>
      <c r="N9" s="68"/>
      <c r="O9" s="69"/>
      <c r="P9" s="68"/>
      <c r="Q9" s="69"/>
      <c r="R9" s="68"/>
      <c r="S9" s="69"/>
      <c r="T9" s="68"/>
      <c r="U9" s="69"/>
      <c r="V9" s="68"/>
      <c r="W9" s="69"/>
      <c r="X9" s="68"/>
      <c r="Y9" s="69"/>
      <c r="Z9" s="68"/>
      <c r="AA9" s="69"/>
      <c r="AB9" s="68"/>
      <c r="AC9" s="69"/>
      <c r="AD9" s="68"/>
      <c r="AE9" s="69"/>
      <c r="AF9" s="68"/>
      <c r="AG9" s="69"/>
      <c r="AH9" s="68"/>
      <c r="AI9" s="69"/>
      <c r="AJ9" s="68"/>
      <c r="AK9" s="69"/>
      <c r="AL9" s="68"/>
      <c r="AM9" s="69"/>
      <c r="AN9" s="68"/>
      <c r="AO9" s="69"/>
      <c r="AP9" s="68"/>
      <c r="AQ9" s="69"/>
      <c r="AR9" s="68"/>
      <c r="AS9" s="69"/>
      <c r="AT9" s="68"/>
      <c r="AU9" s="69"/>
      <c r="AV9" s="68"/>
      <c r="AW9" s="69"/>
      <c r="AX9" s="68"/>
      <c r="AY9" s="69"/>
      <c r="AZ9" s="68"/>
      <c r="BA9" s="69"/>
      <c r="BB9" s="68"/>
      <c r="BC9" s="69"/>
      <c r="BD9" s="68"/>
      <c r="BE9" s="69"/>
      <c r="BF9" s="68"/>
      <c r="BG9" s="69"/>
      <c r="BH9" s="68"/>
      <c r="BI9" s="69"/>
      <c r="BJ9" s="68"/>
      <c r="BK9" s="70"/>
      <c r="BL9" s="67"/>
      <c r="BM9" s="110"/>
      <c r="BN9" s="112"/>
      <c r="BO9" s="104"/>
      <c r="BP9" s="104"/>
      <c r="BQ9" s="104"/>
      <c r="BR9" s="104"/>
      <c r="BS9" s="104"/>
      <c r="BT9" s="104"/>
      <c r="BU9" s="110"/>
      <c r="BV9" s="112"/>
      <c r="BW9" s="104"/>
      <c r="BX9" s="104"/>
      <c r="BY9" s="104"/>
    </row>
    <row r="10" spans="1:77" ht="11.25" customHeight="1">
      <c r="A10" s="105"/>
      <c r="B10" s="23" t="s">
        <v>95</v>
      </c>
      <c r="C10" s="26"/>
      <c r="D10" s="23" t="s">
        <v>95</v>
      </c>
      <c r="E10" s="26"/>
      <c r="F10" s="23" t="s">
        <v>36</v>
      </c>
      <c r="G10" s="26"/>
      <c r="H10" s="23" t="s">
        <v>95</v>
      </c>
      <c r="I10" s="26"/>
      <c r="J10" s="91" t="s">
        <v>28</v>
      </c>
      <c r="K10" s="26"/>
      <c r="L10" s="23" t="s">
        <v>37</v>
      </c>
      <c r="M10" s="26"/>
      <c r="N10" s="23" t="s">
        <v>20</v>
      </c>
      <c r="O10" s="26"/>
      <c r="P10" s="23" t="s">
        <v>36</v>
      </c>
      <c r="Q10" s="26"/>
      <c r="R10" s="23" t="s">
        <v>95</v>
      </c>
      <c r="S10" s="26"/>
      <c r="T10" s="23" t="s">
        <v>122</v>
      </c>
      <c r="U10" s="26"/>
      <c r="V10" s="23" t="s">
        <v>95</v>
      </c>
      <c r="W10" s="26"/>
      <c r="X10" s="91" t="s">
        <v>42</v>
      </c>
      <c r="Y10" s="26"/>
      <c r="Z10" s="91" t="s">
        <v>43</v>
      </c>
      <c r="AA10" s="26"/>
      <c r="AB10" s="23" t="s">
        <v>122</v>
      </c>
      <c r="AC10" s="26"/>
      <c r="AD10" s="23" t="s">
        <v>36</v>
      </c>
      <c r="AE10" s="26"/>
      <c r="AF10" s="23" t="s">
        <v>95</v>
      </c>
      <c r="AG10" s="26"/>
      <c r="AH10" s="23" t="s">
        <v>36</v>
      </c>
      <c r="AI10" s="26"/>
      <c r="AJ10" s="23" t="s">
        <v>95</v>
      </c>
      <c r="AK10" s="26"/>
      <c r="AL10" s="23" t="s">
        <v>36</v>
      </c>
      <c r="AM10" s="26"/>
      <c r="AN10" s="23" t="s">
        <v>37</v>
      </c>
      <c r="AO10" s="26"/>
      <c r="AP10" s="23" t="s">
        <v>20</v>
      </c>
      <c r="AQ10" s="26"/>
      <c r="AR10" s="23" t="s">
        <v>36</v>
      </c>
      <c r="AS10" s="26"/>
      <c r="AT10" s="23" t="s">
        <v>95</v>
      </c>
      <c r="AU10" s="26">
        <v>1</v>
      </c>
      <c r="AV10" s="23" t="s">
        <v>95</v>
      </c>
      <c r="AW10" s="26">
        <v>2</v>
      </c>
      <c r="AX10" s="23" t="s">
        <v>95</v>
      </c>
      <c r="AY10" s="26"/>
      <c r="AZ10" s="23" t="s">
        <v>95</v>
      </c>
      <c r="BA10" s="26">
        <v>1</v>
      </c>
      <c r="BB10" s="23" t="s">
        <v>36</v>
      </c>
      <c r="BC10" s="26"/>
      <c r="BD10" s="23" t="s">
        <v>37</v>
      </c>
      <c r="BE10" s="26"/>
      <c r="BF10" s="23" t="s">
        <v>20</v>
      </c>
      <c r="BG10" s="26"/>
      <c r="BH10" s="23" t="s">
        <v>95</v>
      </c>
      <c r="BI10" s="26"/>
      <c r="BJ10" s="23"/>
      <c r="BK10" s="28"/>
      <c r="BL10" s="5"/>
      <c r="BM10" s="107">
        <f>COUNTIF($B10:$BK10,"当")</f>
        <v>3</v>
      </c>
      <c r="BN10" s="99">
        <f>COUNTIF($B10:$BK10,"明")</f>
        <v>3</v>
      </c>
      <c r="BO10" s="101">
        <f>COUNTIF($B10:$BK10,"Ａ")</f>
        <v>0</v>
      </c>
      <c r="BP10" s="101"/>
      <c r="BQ10" s="101">
        <f>COUNTIF($B10:$BK10,"Ｃ")</f>
        <v>0</v>
      </c>
      <c r="BR10" s="101">
        <f>COUNTIF($B10:$BK10,"Ｄ")</f>
        <v>2</v>
      </c>
      <c r="BS10" s="101">
        <f>COUNTIF($B10:$BK10,"Ｅ")</f>
        <v>0</v>
      </c>
      <c r="BT10" s="101">
        <f>COUNTIF($B10:$BK10,"H当")+COUNTIF($B10:$BK10,"H明")</f>
        <v>2</v>
      </c>
      <c r="BU10" s="107">
        <f>COUNTIF($B10:$BK11,"休")</f>
        <v>7</v>
      </c>
      <c r="BV10" s="99">
        <f>COUNTIF($B10:$BK11,"年休")</f>
        <v>0</v>
      </c>
      <c r="BW10" s="101">
        <f>COUNTIF($B10:$BK11,"出張")+COUNTIF($B10:$BK11,"A出張")+COUNTIF($B10:$BK11,"P出張")</f>
        <v>1</v>
      </c>
      <c r="BX10" s="101">
        <f>COUNTIF($B10:$BK11,"HＢ")</f>
        <v>0</v>
      </c>
      <c r="BY10" s="101"/>
    </row>
    <row r="11" spans="1:77" ht="11.25" customHeight="1">
      <c r="A11" s="106"/>
      <c r="B11" s="36"/>
      <c r="C11" s="27"/>
      <c r="D11" s="36"/>
      <c r="E11" s="27"/>
      <c r="F11" s="36"/>
      <c r="G11" s="27"/>
      <c r="H11" s="36"/>
      <c r="I11" s="27"/>
      <c r="J11" s="36"/>
      <c r="K11" s="27"/>
      <c r="L11" s="36"/>
      <c r="M11" s="27"/>
      <c r="N11" s="36"/>
      <c r="O11" s="27"/>
      <c r="P11" s="36"/>
      <c r="Q11" s="27"/>
      <c r="R11" s="36"/>
      <c r="S11" s="27"/>
      <c r="T11" s="36"/>
      <c r="U11" s="27"/>
      <c r="V11" s="36"/>
      <c r="W11" s="27"/>
      <c r="X11" s="36"/>
      <c r="Y11" s="27"/>
      <c r="Z11" s="36"/>
      <c r="AA11" s="27"/>
      <c r="AB11" s="36"/>
      <c r="AC11" s="27"/>
      <c r="AD11" s="36"/>
      <c r="AE11" s="27"/>
      <c r="AF11" s="36"/>
      <c r="AG11" s="27"/>
      <c r="AH11" s="36"/>
      <c r="AI11" s="27"/>
      <c r="AJ11" s="36"/>
      <c r="AK11" s="27"/>
      <c r="AL11" s="36"/>
      <c r="AM11" s="27"/>
      <c r="AN11" s="36"/>
      <c r="AO11" s="27"/>
      <c r="AP11" s="36"/>
      <c r="AQ11" s="27"/>
      <c r="AR11" s="36"/>
      <c r="AS11" s="27"/>
      <c r="AT11" s="36"/>
      <c r="AU11" s="27"/>
      <c r="AV11" s="36"/>
      <c r="AW11" s="27"/>
      <c r="AX11" s="36"/>
      <c r="AY11" s="27"/>
      <c r="AZ11" s="36"/>
      <c r="BA11" s="27"/>
      <c r="BB11" s="36"/>
      <c r="BC11" s="27"/>
      <c r="BD11" s="36"/>
      <c r="BE11" s="27"/>
      <c r="BF11" s="36"/>
      <c r="BG11" s="27"/>
      <c r="BH11" s="36"/>
      <c r="BI11" s="27"/>
      <c r="BJ11" s="36"/>
      <c r="BK11" s="27"/>
      <c r="BL11" s="5"/>
      <c r="BM11" s="108"/>
      <c r="BN11" s="100"/>
      <c r="BO11" s="102"/>
      <c r="BP11" s="102"/>
      <c r="BQ11" s="102"/>
      <c r="BR11" s="102"/>
      <c r="BS11" s="102"/>
      <c r="BT11" s="102"/>
      <c r="BU11" s="108"/>
      <c r="BV11" s="100"/>
      <c r="BW11" s="102"/>
      <c r="BX11" s="102"/>
      <c r="BY11" s="102"/>
    </row>
    <row r="12" spans="1:77" ht="11.25" customHeight="1">
      <c r="A12" s="113"/>
      <c r="B12" s="64" t="s">
        <v>37</v>
      </c>
      <c r="C12" s="65"/>
      <c r="D12" s="64" t="s">
        <v>20</v>
      </c>
      <c r="E12" s="65"/>
      <c r="F12" s="64" t="s">
        <v>36</v>
      </c>
      <c r="G12" s="65"/>
      <c r="H12" s="64" t="s">
        <v>102</v>
      </c>
      <c r="I12" s="65"/>
      <c r="J12" s="64" t="s">
        <v>95</v>
      </c>
      <c r="K12" s="65"/>
      <c r="L12" s="64" t="s">
        <v>124</v>
      </c>
      <c r="M12" s="65"/>
      <c r="N12" s="64" t="s">
        <v>37</v>
      </c>
      <c r="O12" s="65"/>
      <c r="P12" s="64" t="s">
        <v>20</v>
      </c>
      <c r="Q12" s="65"/>
      <c r="R12" s="64" t="s">
        <v>95</v>
      </c>
      <c r="S12" s="65"/>
      <c r="T12" s="64" t="s">
        <v>36</v>
      </c>
      <c r="U12" s="65"/>
      <c r="V12" s="64" t="s">
        <v>95</v>
      </c>
      <c r="W12" s="65"/>
      <c r="X12" s="64" t="s">
        <v>95</v>
      </c>
      <c r="Y12" s="65"/>
      <c r="Z12" s="64" t="s">
        <v>36</v>
      </c>
      <c r="AA12" s="65"/>
      <c r="AB12" s="64" t="s">
        <v>36</v>
      </c>
      <c r="AC12" s="65"/>
      <c r="AD12" s="64" t="s">
        <v>102</v>
      </c>
      <c r="AE12" s="65"/>
      <c r="AF12" s="78" t="s">
        <v>42</v>
      </c>
      <c r="AG12" s="65"/>
      <c r="AH12" s="78" t="s">
        <v>43</v>
      </c>
      <c r="AI12" s="65"/>
      <c r="AJ12" s="64" t="s">
        <v>95</v>
      </c>
      <c r="AK12" s="65">
        <v>1</v>
      </c>
      <c r="AL12" s="64" t="s">
        <v>95</v>
      </c>
      <c r="AM12" s="65"/>
      <c r="AN12" s="64" t="s">
        <v>122</v>
      </c>
      <c r="AO12" s="65"/>
      <c r="AP12" s="64" t="s">
        <v>36</v>
      </c>
      <c r="AQ12" s="65"/>
      <c r="AR12" s="78" t="s">
        <v>42</v>
      </c>
      <c r="AS12" s="65"/>
      <c r="AT12" s="78" t="s">
        <v>43</v>
      </c>
      <c r="AU12" s="65"/>
      <c r="AV12" s="64" t="s">
        <v>95</v>
      </c>
      <c r="AW12" s="65">
        <v>1</v>
      </c>
      <c r="AX12" s="64" t="s">
        <v>102</v>
      </c>
      <c r="AY12" s="65"/>
      <c r="AZ12" s="64" t="s">
        <v>95</v>
      </c>
      <c r="BA12" s="65"/>
      <c r="BB12" s="64" t="s">
        <v>125</v>
      </c>
      <c r="BC12" s="65"/>
      <c r="BD12" s="64" t="s">
        <v>36</v>
      </c>
      <c r="BE12" s="65"/>
      <c r="BF12" s="64" t="s">
        <v>36</v>
      </c>
      <c r="BG12" s="65"/>
      <c r="BH12" s="64" t="s">
        <v>122</v>
      </c>
      <c r="BI12" s="65"/>
      <c r="BJ12" s="64"/>
      <c r="BK12" s="66"/>
      <c r="BL12" s="67"/>
      <c r="BM12" s="109">
        <f>COUNTIF($B12:$BK12,"当")</f>
        <v>2</v>
      </c>
      <c r="BN12" s="111">
        <f>COUNTIF($B12:$BK12,"明")</f>
        <v>2</v>
      </c>
      <c r="BO12" s="103">
        <f>COUNTIF($B12:$BK12,"Ａ")</f>
        <v>3</v>
      </c>
      <c r="BP12" s="103"/>
      <c r="BQ12" s="103">
        <f>COUNTIF($B12:$BK12,"Ｃ")</f>
        <v>0</v>
      </c>
      <c r="BR12" s="103">
        <f>COUNTIF($B12:$BK12,"Ｄ")</f>
        <v>2</v>
      </c>
      <c r="BS12" s="103">
        <f>COUNTIF($B12:$BK12,"Ｅ")</f>
        <v>0</v>
      </c>
      <c r="BT12" s="103">
        <f>COUNTIF($B12:$BK12,"H当")+COUNTIF($B12:$BK12,"H明")</f>
        <v>4</v>
      </c>
      <c r="BU12" s="109">
        <f>COUNTIF($B12:$BK13,"休")</f>
        <v>7</v>
      </c>
      <c r="BV12" s="111">
        <f>COUNTIF($B12:$BK13,"年休")</f>
        <v>0</v>
      </c>
      <c r="BW12" s="103">
        <f>COUNTIF($B12:$BK13,"出張")+COUNTIF($B12:$BK13,"A出張")+COUNTIF($B12:$BK13,"P出張")</f>
        <v>0</v>
      </c>
      <c r="BX12" s="103">
        <f>COUNTIF($B12:$BK13,"HＢ")</f>
        <v>0</v>
      </c>
      <c r="BY12" s="103"/>
    </row>
    <row r="13" spans="1:77" ht="11.25" customHeight="1">
      <c r="A13" s="114"/>
      <c r="B13" s="68"/>
      <c r="C13" s="69"/>
      <c r="D13" s="68"/>
      <c r="E13" s="69"/>
      <c r="F13" s="68"/>
      <c r="G13" s="69"/>
      <c r="H13" s="68"/>
      <c r="I13" s="69"/>
      <c r="J13" s="68"/>
      <c r="K13" s="69"/>
      <c r="L13" s="68"/>
      <c r="M13" s="69"/>
      <c r="N13" s="68"/>
      <c r="O13" s="69"/>
      <c r="P13" s="68"/>
      <c r="Q13" s="69"/>
      <c r="R13" s="68"/>
      <c r="S13" s="69"/>
      <c r="T13" s="68"/>
      <c r="U13" s="69"/>
      <c r="V13" s="68"/>
      <c r="W13" s="69"/>
      <c r="X13" s="68"/>
      <c r="Y13" s="69"/>
      <c r="Z13" s="68"/>
      <c r="AA13" s="69"/>
      <c r="AB13" s="68"/>
      <c r="AC13" s="69"/>
      <c r="AD13" s="68"/>
      <c r="AE13" s="69"/>
      <c r="AF13" s="68"/>
      <c r="AG13" s="69"/>
      <c r="AH13" s="68"/>
      <c r="AI13" s="69"/>
      <c r="AJ13" s="68"/>
      <c r="AK13" s="69"/>
      <c r="AL13" s="68"/>
      <c r="AM13" s="69"/>
      <c r="AN13" s="68"/>
      <c r="AO13" s="69"/>
      <c r="AP13" s="68"/>
      <c r="AQ13" s="69"/>
      <c r="AR13" s="68"/>
      <c r="AS13" s="69"/>
      <c r="AT13" s="68"/>
      <c r="AU13" s="69"/>
      <c r="AV13" s="68"/>
      <c r="AW13" s="69"/>
      <c r="AX13" s="68"/>
      <c r="AY13" s="69"/>
      <c r="AZ13" s="68"/>
      <c r="BA13" s="69"/>
      <c r="BB13" s="68"/>
      <c r="BC13" s="69"/>
      <c r="BD13" s="68"/>
      <c r="BE13" s="69"/>
      <c r="BF13" s="68"/>
      <c r="BG13" s="69"/>
      <c r="BH13" s="68"/>
      <c r="BI13" s="69"/>
      <c r="BJ13" s="68"/>
      <c r="BK13" s="69"/>
      <c r="BL13" s="67"/>
      <c r="BM13" s="110"/>
      <c r="BN13" s="112"/>
      <c r="BO13" s="104"/>
      <c r="BP13" s="104"/>
      <c r="BQ13" s="104"/>
      <c r="BR13" s="104"/>
      <c r="BS13" s="104"/>
      <c r="BT13" s="104"/>
      <c r="BU13" s="110"/>
      <c r="BV13" s="112"/>
      <c r="BW13" s="104"/>
      <c r="BX13" s="104"/>
      <c r="BY13" s="104"/>
    </row>
    <row r="14" spans="1:77" ht="11.25" customHeight="1">
      <c r="A14" s="105"/>
      <c r="B14" s="23" t="s">
        <v>95</v>
      </c>
      <c r="C14" s="26"/>
      <c r="D14" s="23" t="s">
        <v>95</v>
      </c>
      <c r="E14" s="26"/>
      <c r="F14" s="23" t="s">
        <v>37</v>
      </c>
      <c r="G14" s="26"/>
      <c r="H14" s="23" t="s">
        <v>20</v>
      </c>
      <c r="I14" s="26"/>
      <c r="J14" s="23" t="s">
        <v>95</v>
      </c>
      <c r="K14" s="26">
        <v>1</v>
      </c>
      <c r="L14" s="23" t="s">
        <v>36</v>
      </c>
      <c r="M14" s="26"/>
      <c r="N14" s="23" t="s">
        <v>95</v>
      </c>
      <c r="O14" s="26">
        <v>1</v>
      </c>
      <c r="P14" s="23" t="s">
        <v>102</v>
      </c>
      <c r="Q14" s="26"/>
      <c r="R14" s="91" t="s">
        <v>28</v>
      </c>
      <c r="S14" s="26"/>
      <c r="T14" s="23" t="s">
        <v>95</v>
      </c>
      <c r="U14" s="26"/>
      <c r="V14" s="23" t="s">
        <v>95</v>
      </c>
      <c r="W14" s="26" t="s">
        <v>62</v>
      </c>
      <c r="X14" s="23" t="s">
        <v>36</v>
      </c>
      <c r="Y14" s="26"/>
      <c r="Z14" s="23" t="s">
        <v>122</v>
      </c>
      <c r="AA14" s="26"/>
      <c r="AB14" s="23" t="s">
        <v>95</v>
      </c>
      <c r="AC14" s="26"/>
      <c r="AD14" s="91" t="s">
        <v>42</v>
      </c>
      <c r="AE14" s="26"/>
      <c r="AF14" s="91" t="s">
        <v>43</v>
      </c>
      <c r="AG14" s="26"/>
      <c r="AH14" s="23" t="s">
        <v>95</v>
      </c>
      <c r="AI14" s="26"/>
      <c r="AJ14" s="23" t="s">
        <v>36</v>
      </c>
      <c r="AK14" s="26"/>
      <c r="AL14" s="23" t="s">
        <v>95</v>
      </c>
      <c r="AM14" s="26"/>
      <c r="AN14" s="23" t="s">
        <v>36</v>
      </c>
      <c r="AO14" s="26"/>
      <c r="AP14" s="23" t="s">
        <v>122</v>
      </c>
      <c r="AQ14" s="26"/>
      <c r="AR14" s="23" t="s">
        <v>95</v>
      </c>
      <c r="AS14" s="26">
        <v>1</v>
      </c>
      <c r="AT14" s="23" t="s">
        <v>95</v>
      </c>
      <c r="AU14" s="26" t="s">
        <v>62</v>
      </c>
      <c r="AV14" s="23" t="s">
        <v>95</v>
      </c>
      <c r="AW14" s="26"/>
      <c r="AX14" s="23" t="s">
        <v>36</v>
      </c>
      <c r="AY14" s="26"/>
      <c r="AZ14" s="23" t="s">
        <v>36</v>
      </c>
      <c r="BA14" s="26"/>
      <c r="BB14" s="23" t="s">
        <v>102</v>
      </c>
      <c r="BC14" s="26"/>
      <c r="BD14" s="23" t="s">
        <v>36</v>
      </c>
      <c r="BE14" s="26"/>
      <c r="BF14" s="23" t="s">
        <v>37</v>
      </c>
      <c r="BG14" s="26"/>
      <c r="BH14" s="23" t="s">
        <v>20</v>
      </c>
      <c r="BI14" s="26"/>
      <c r="BJ14" s="23"/>
      <c r="BK14" s="28"/>
      <c r="BL14" s="5"/>
      <c r="BM14" s="107">
        <f>COUNTIF($B14:$BK14,"当")</f>
        <v>2</v>
      </c>
      <c r="BN14" s="99">
        <f>COUNTIF($B14:$BK14,"明")</f>
        <v>2</v>
      </c>
      <c r="BO14" s="101">
        <f>COUNTIF($B14:$BK14,"Ａ")</f>
        <v>2</v>
      </c>
      <c r="BP14" s="101"/>
      <c r="BQ14" s="101">
        <f>COUNTIF($B14:$BK14,"Ｃ")</f>
        <v>0</v>
      </c>
      <c r="BR14" s="101">
        <f>COUNTIF($B14:$BK14,"Ｄ")</f>
        <v>2</v>
      </c>
      <c r="BS14" s="101">
        <f>COUNTIF($B14:$BK14,"Ｅ")</f>
        <v>0</v>
      </c>
      <c r="BT14" s="101">
        <f>COUNTIF($B14:$BK14,"H当")+COUNTIF($B14:$BK14,"H明")</f>
        <v>2</v>
      </c>
      <c r="BU14" s="107">
        <f>COUNTIF($B14:$BK15,"休")</f>
        <v>7</v>
      </c>
      <c r="BV14" s="99">
        <f>COUNTIF($B14:$BK15,"年休")</f>
        <v>0</v>
      </c>
      <c r="BW14" s="101">
        <f>COUNTIF($B14:$BK15,"出張")+COUNTIF($B14:$BK15,"A出張")+COUNTIF($B14:$BK15,"P出張")</f>
        <v>2</v>
      </c>
      <c r="BX14" s="101">
        <f>COUNTIF($B14:$BK15,"HＢ")</f>
        <v>0</v>
      </c>
      <c r="BY14" s="101"/>
    </row>
    <row r="15" spans="1:77" ht="11.25" customHeight="1">
      <c r="A15" s="106"/>
      <c r="B15" s="36" t="s">
        <v>53</v>
      </c>
      <c r="C15" s="27"/>
      <c r="D15" s="36"/>
      <c r="E15" s="27"/>
      <c r="F15" s="36"/>
      <c r="G15" s="27"/>
      <c r="H15" s="36"/>
      <c r="I15" s="27"/>
      <c r="J15" s="36"/>
      <c r="K15" s="27"/>
      <c r="L15" s="36"/>
      <c r="M15" s="27"/>
      <c r="N15" s="36"/>
      <c r="O15" s="27"/>
      <c r="P15" s="36"/>
      <c r="Q15" s="27"/>
      <c r="R15" s="36"/>
      <c r="S15" s="27"/>
      <c r="T15" s="36"/>
      <c r="U15" s="27"/>
      <c r="V15" s="36"/>
      <c r="W15" s="27"/>
      <c r="X15" s="36"/>
      <c r="Y15" s="27"/>
      <c r="Z15" s="36"/>
      <c r="AA15" s="27"/>
      <c r="AB15" s="36"/>
      <c r="AC15" s="27"/>
      <c r="AD15" s="36"/>
      <c r="AE15" s="27"/>
      <c r="AF15" s="36"/>
      <c r="AG15" s="27"/>
      <c r="AH15" s="36"/>
      <c r="AI15" s="27"/>
      <c r="AJ15" s="36"/>
      <c r="AK15" s="27"/>
      <c r="AL15" s="36"/>
      <c r="AM15" s="27"/>
      <c r="AN15" s="36"/>
      <c r="AO15" s="27"/>
      <c r="AP15" s="36"/>
      <c r="AQ15" s="27"/>
      <c r="AR15" s="36"/>
      <c r="AS15" s="27"/>
      <c r="AT15" s="36"/>
      <c r="AU15" s="27"/>
      <c r="AV15" s="36"/>
      <c r="AW15" s="27"/>
      <c r="AX15" s="36"/>
      <c r="AY15" s="27"/>
      <c r="AZ15" s="36"/>
      <c r="BA15" s="27"/>
      <c r="BB15" s="36"/>
      <c r="BC15" s="27"/>
      <c r="BD15" s="36"/>
      <c r="BE15" s="27"/>
      <c r="BF15" s="36"/>
      <c r="BG15" s="27"/>
      <c r="BH15" s="36"/>
      <c r="BI15" s="27"/>
      <c r="BJ15" s="36"/>
      <c r="BK15" s="27"/>
      <c r="BL15" s="5"/>
      <c r="BM15" s="108"/>
      <c r="BN15" s="100"/>
      <c r="BO15" s="102"/>
      <c r="BP15" s="102"/>
      <c r="BQ15" s="102"/>
      <c r="BR15" s="102"/>
      <c r="BS15" s="102"/>
      <c r="BT15" s="102"/>
      <c r="BU15" s="108"/>
      <c r="BV15" s="100"/>
      <c r="BW15" s="102"/>
      <c r="BX15" s="102"/>
      <c r="BY15" s="102"/>
    </row>
    <row r="16" spans="1:77" ht="11.25" customHeight="1">
      <c r="A16" s="113"/>
      <c r="B16" s="64" t="s">
        <v>124</v>
      </c>
      <c r="C16" s="65"/>
      <c r="D16" s="64" t="s">
        <v>95</v>
      </c>
      <c r="E16" s="65"/>
      <c r="F16" s="64" t="s">
        <v>102</v>
      </c>
      <c r="G16" s="65"/>
      <c r="H16" s="64" t="s">
        <v>95</v>
      </c>
      <c r="I16" s="65" t="s">
        <v>62</v>
      </c>
      <c r="J16" s="78" t="s">
        <v>28</v>
      </c>
      <c r="K16" s="65"/>
      <c r="L16" s="64" t="s">
        <v>36</v>
      </c>
      <c r="M16" s="65"/>
      <c r="N16" s="64" t="s">
        <v>36</v>
      </c>
      <c r="O16" s="65"/>
      <c r="P16" s="64" t="s">
        <v>122</v>
      </c>
      <c r="Q16" s="65"/>
      <c r="R16" s="64" t="s">
        <v>95</v>
      </c>
      <c r="S16" s="65"/>
      <c r="T16" s="78" t="s">
        <v>42</v>
      </c>
      <c r="U16" s="65"/>
      <c r="V16" s="78" t="s">
        <v>43</v>
      </c>
      <c r="W16" s="65"/>
      <c r="X16" s="64" t="s">
        <v>95</v>
      </c>
      <c r="Y16" s="65"/>
      <c r="Z16" s="64" t="s">
        <v>102</v>
      </c>
      <c r="AA16" s="65"/>
      <c r="AB16" s="64" t="s">
        <v>36</v>
      </c>
      <c r="AC16" s="65"/>
      <c r="AD16" s="64" t="s">
        <v>37</v>
      </c>
      <c r="AE16" s="65"/>
      <c r="AF16" s="64" t="s">
        <v>20</v>
      </c>
      <c r="AG16" s="65"/>
      <c r="AH16" s="64" t="s">
        <v>95</v>
      </c>
      <c r="AI16" s="65"/>
      <c r="AJ16" s="64" t="s">
        <v>95</v>
      </c>
      <c r="AK16" s="65" t="s">
        <v>62</v>
      </c>
      <c r="AL16" s="64" t="s">
        <v>95</v>
      </c>
      <c r="AM16" s="65"/>
      <c r="AN16" s="64" t="s">
        <v>36</v>
      </c>
      <c r="AO16" s="65"/>
      <c r="AP16" s="64" t="s">
        <v>102</v>
      </c>
      <c r="AQ16" s="65"/>
      <c r="AR16" s="64" t="s">
        <v>37</v>
      </c>
      <c r="AS16" s="65"/>
      <c r="AT16" s="64" t="s">
        <v>20</v>
      </c>
      <c r="AU16" s="65"/>
      <c r="AV16" s="64" t="s">
        <v>36</v>
      </c>
      <c r="AW16" s="65"/>
      <c r="AX16" s="64" t="s">
        <v>122</v>
      </c>
      <c r="AY16" s="65"/>
      <c r="AZ16" s="64" t="s">
        <v>95</v>
      </c>
      <c r="BA16" s="65"/>
      <c r="BB16" s="64" t="s">
        <v>95</v>
      </c>
      <c r="BC16" s="65">
        <v>2</v>
      </c>
      <c r="BD16" s="64" t="s">
        <v>36</v>
      </c>
      <c r="BE16" s="65"/>
      <c r="BF16" s="64" t="s">
        <v>36</v>
      </c>
      <c r="BG16" s="65"/>
      <c r="BH16" s="64" t="s">
        <v>95</v>
      </c>
      <c r="BI16" s="65"/>
      <c r="BJ16" s="64"/>
      <c r="BK16" s="66"/>
      <c r="BL16" s="67"/>
      <c r="BM16" s="109">
        <f>COUNTIF($B16:$BK16,"当")</f>
        <v>2</v>
      </c>
      <c r="BN16" s="111">
        <f>COUNTIF($B16:$BK16,"明")</f>
        <v>2</v>
      </c>
      <c r="BO16" s="103">
        <f>COUNTIF($B16:$BK16,"Ａ")</f>
        <v>3</v>
      </c>
      <c r="BP16" s="103"/>
      <c r="BQ16" s="103">
        <f>COUNTIF($B16:$BK16,"Ｃ")</f>
        <v>0</v>
      </c>
      <c r="BR16" s="103">
        <f>COUNTIF($B16:$BK16,"Ｄ")</f>
        <v>2</v>
      </c>
      <c r="BS16" s="103">
        <f>COUNTIF($B16:$BK16,"Ｅ")</f>
        <v>0</v>
      </c>
      <c r="BT16" s="103">
        <f>COUNTIF($B16:$BK16,"H当")+COUNTIF($B16:$BK16,"H明")</f>
        <v>2</v>
      </c>
      <c r="BU16" s="109">
        <f>COUNTIF($B16:$BK17,"休")</f>
        <v>7</v>
      </c>
      <c r="BV16" s="111">
        <f>COUNTIF($B16:$BK17,"年休")</f>
        <v>0</v>
      </c>
      <c r="BW16" s="103">
        <f>COUNTIF($B16:$BK17,"出張")+COUNTIF($B16:$BK17,"A出張")+COUNTIF($B16:$BK17,"P出張")</f>
        <v>2</v>
      </c>
      <c r="BX16" s="103">
        <f>COUNTIF($B16:$BK17,"HＢ")</f>
        <v>0</v>
      </c>
      <c r="BY16" s="103"/>
    </row>
    <row r="17" spans="1:77" ht="11.25" customHeight="1">
      <c r="A17" s="114"/>
      <c r="B17" s="68"/>
      <c r="C17" s="69"/>
      <c r="D17" s="68"/>
      <c r="E17" s="69"/>
      <c r="F17" s="68"/>
      <c r="G17" s="69"/>
      <c r="H17" s="68"/>
      <c r="I17" s="69"/>
      <c r="J17" s="68"/>
      <c r="K17" s="69"/>
      <c r="L17" s="68"/>
      <c r="M17" s="69"/>
      <c r="N17" s="68"/>
      <c r="O17" s="69"/>
      <c r="P17" s="68"/>
      <c r="Q17" s="69"/>
      <c r="R17" s="68"/>
      <c r="S17" s="69"/>
      <c r="T17" s="68"/>
      <c r="U17" s="69"/>
      <c r="V17" s="68"/>
      <c r="W17" s="69"/>
      <c r="X17" s="68"/>
      <c r="Y17" s="69"/>
      <c r="Z17" s="68"/>
      <c r="AA17" s="69"/>
      <c r="AB17" s="68"/>
      <c r="AC17" s="69"/>
      <c r="AD17" s="68"/>
      <c r="AE17" s="69"/>
      <c r="AF17" s="68"/>
      <c r="AG17" s="69"/>
      <c r="AH17" s="68"/>
      <c r="AI17" s="69"/>
      <c r="AJ17" s="68"/>
      <c r="AK17" s="69"/>
      <c r="AL17" s="68"/>
      <c r="AM17" s="69"/>
      <c r="AN17" s="68"/>
      <c r="AO17" s="69"/>
      <c r="AP17" s="68"/>
      <c r="AQ17" s="69"/>
      <c r="AR17" s="68"/>
      <c r="AS17" s="69"/>
      <c r="AT17" s="68"/>
      <c r="AU17" s="69"/>
      <c r="AV17" s="68"/>
      <c r="AW17" s="69"/>
      <c r="AX17" s="68"/>
      <c r="AY17" s="69"/>
      <c r="AZ17" s="68" t="s">
        <v>54</v>
      </c>
      <c r="BA17" s="69"/>
      <c r="BB17" s="68"/>
      <c r="BC17" s="69"/>
      <c r="BD17" s="68"/>
      <c r="BE17" s="69"/>
      <c r="BF17" s="68"/>
      <c r="BG17" s="69"/>
      <c r="BH17" s="68"/>
      <c r="BI17" s="69"/>
      <c r="BJ17" s="68"/>
      <c r="BK17" s="70"/>
      <c r="BL17" s="67"/>
      <c r="BM17" s="110"/>
      <c r="BN17" s="112"/>
      <c r="BO17" s="104"/>
      <c r="BP17" s="104"/>
      <c r="BQ17" s="104"/>
      <c r="BR17" s="104"/>
      <c r="BS17" s="104"/>
      <c r="BT17" s="104"/>
      <c r="BU17" s="110"/>
      <c r="BV17" s="112"/>
      <c r="BW17" s="104"/>
      <c r="BX17" s="104"/>
      <c r="BY17" s="104"/>
    </row>
    <row r="18" spans="1:77" ht="11.25" customHeight="1">
      <c r="A18" s="105"/>
      <c r="B18" s="23" t="s">
        <v>36</v>
      </c>
      <c r="C18" s="26"/>
      <c r="D18" s="23" t="s">
        <v>95</v>
      </c>
      <c r="E18" s="26"/>
      <c r="F18" s="23" t="s">
        <v>95</v>
      </c>
      <c r="G18" s="26"/>
      <c r="H18" s="23" t="s">
        <v>36</v>
      </c>
      <c r="I18" s="26"/>
      <c r="J18" s="23" t="s">
        <v>95</v>
      </c>
      <c r="K18" s="26"/>
      <c r="L18" s="23" t="s">
        <v>95</v>
      </c>
      <c r="M18" s="26">
        <v>1</v>
      </c>
      <c r="N18" s="91" t="s">
        <v>42</v>
      </c>
      <c r="O18" s="26"/>
      <c r="P18" s="91" t="s">
        <v>43</v>
      </c>
      <c r="Q18" s="26"/>
      <c r="R18" s="23" t="s">
        <v>102</v>
      </c>
      <c r="S18" s="26"/>
      <c r="T18" s="23" t="s">
        <v>36</v>
      </c>
      <c r="U18" s="26"/>
      <c r="V18" s="23" t="s">
        <v>95</v>
      </c>
      <c r="W18" s="26"/>
      <c r="X18" s="23" t="s">
        <v>121</v>
      </c>
      <c r="Y18" s="26"/>
      <c r="Z18" s="23" t="s">
        <v>95</v>
      </c>
      <c r="AA18" s="26">
        <v>1</v>
      </c>
      <c r="AB18" s="23" t="s">
        <v>36</v>
      </c>
      <c r="AC18" s="26"/>
      <c r="AD18" s="23" t="s">
        <v>36</v>
      </c>
      <c r="AE18" s="26"/>
      <c r="AF18" s="23" t="s">
        <v>95</v>
      </c>
      <c r="AG18" s="26"/>
      <c r="AH18" s="23" t="s">
        <v>102</v>
      </c>
      <c r="AI18" s="26"/>
      <c r="AJ18" s="23" t="s">
        <v>95</v>
      </c>
      <c r="AK18" s="26"/>
      <c r="AL18" s="23" t="s">
        <v>37</v>
      </c>
      <c r="AM18" s="26"/>
      <c r="AN18" s="23" t="s">
        <v>20</v>
      </c>
      <c r="AO18" s="26"/>
      <c r="AP18" s="23" t="s">
        <v>36</v>
      </c>
      <c r="AQ18" s="26"/>
      <c r="AR18" s="23" t="s">
        <v>95</v>
      </c>
      <c r="AS18" s="26">
        <v>1</v>
      </c>
      <c r="AT18" s="91" t="s">
        <v>42</v>
      </c>
      <c r="AU18" s="26"/>
      <c r="AV18" s="91" t="s">
        <v>43</v>
      </c>
      <c r="AW18" s="26"/>
      <c r="AX18" s="23" t="s">
        <v>95</v>
      </c>
      <c r="AY18" s="26"/>
      <c r="AZ18" s="23" t="s">
        <v>36</v>
      </c>
      <c r="BA18" s="26"/>
      <c r="BB18" s="23" t="s">
        <v>95</v>
      </c>
      <c r="BC18" s="26"/>
      <c r="BD18" s="23" t="s">
        <v>37</v>
      </c>
      <c r="BE18" s="26"/>
      <c r="BF18" s="23" t="s">
        <v>20</v>
      </c>
      <c r="BG18" s="26"/>
      <c r="BH18" s="23" t="s">
        <v>95</v>
      </c>
      <c r="BI18" s="26" t="s">
        <v>62</v>
      </c>
      <c r="BJ18" s="23"/>
      <c r="BK18" s="28"/>
      <c r="BL18" s="5"/>
      <c r="BM18" s="107">
        <f>COUNTIF($B18:$BK18,"当")</f>
        <v>2</v>
      </c>
      <c r="BN18" s="99">
        <f>COUNTIF($B18:$BK18,"明")</f>
        <v>2</v>
      </c>
      <c r="BO18" s="101">
        <f>COUNTIF($B18:$BK18,"Ａ")</f>
        <v>2</v>
      </c>
      <c r="BP18" s="101"/>
      <c r="BQ18" s="101">
        <f>COUNTIF($B18:$BK18,"Ｃ")</f>
        <v>1</v>
      </c>
      <c r="BR18" s="101">
        <f>COUNTIF($B18:$BK18,"Ｄ")</f>
        <v>0</v>
      </c>
      <c r="BS18" s="101">
        <f>COUNTIF($B18:$BK18,"Ｅ")</f>
        <v>0</v>
      </c>
      <c r="BT18" s="101">
        <f>COUNTIF($B18:$BK18,"H当")+COUNTIF($B18:$BK18,"H明")</f>
        <v>4</v>
      </c>
      <c r="BU18" s="107">
        <f>COUNTIF($B18:$BK19,"休")</f>
        <v>7</v>
      </c>
      <c r="BV18" s="99">
        <f>COUNTIF($B18:$BK19,"年休")</f>
        <v>0</v>
      </c>
      <c r="BW18" s="101">
        <f>COUNTIF($B18:$BK19,"出張")+COUNTIF($B18:$BK19,"A出張")+COUNTIF($B18:$BK19,"P出張")</f>
        <v>0</v>
      </c>
      <c r="BX18" s="101">
        <f>COUNTIF($B18:$BK19,"HＢ")</f>
        <v>0</v>
      </c>
      <c r="BY18" s="101"/>
    </row>
    <row r="19" spans="1:77" ht="11.25" customHeight="1">
      <c r="A19" s="106"/>
      <c r="B19" s="36"/>
      <c r="C19" s="27"/>
      <c r="D19" s="36"/>
      <c r="E19" s="27"/>
      <c r="F19" s="36"/>
      <c r="G19" s="27"/>
      <c r="H19" s="36"/>
      <c r="I19" s="27"/>
      <c r="J19" s="36"/>
      <c r="K19" s="27"/>
      <c r="L19" s="36"/>
      <c r="M19" s="27"/>
      <c r="N19" s="36"/>
      <c r="O19" s="27"/>
      <c r="P19" s="36"/>
      <c r="Q19" s="27"/>
      <c r="R19" s="36"/>
      <c r="S19" s="27"/>
      <c r="T19" s="36"/>
      <c r="U19" s="27"/>
      <c r="V19" s="36"/>
      <c r="W19" s="27"/>
      <c r="X19" s="36"/>
      <c r="Y19" s="27"/>
      <c r="Z19" s="36"/>
      <c r="AA19" s="27"/>
      <c r="AB19" s="36"/>
      <c r="AC19" s="27"/>
      <c r="AD19" s="36"/>
      <c r="AE19" s="27"/>
      <c r="AF19" s="36"/>
      <c r="AG19" s="27"/>
      <c r="AH19" s="36"/>
      <c r="AI19" s="27"/>
      <c r="AJ19" s="36"/>
      <c r="AK19" s="27"/>
      <c r="AL19" s="36"/>
      <c r="AM19" s="27"/>
      <c r="AN19" s="36"/>
      <c r="AO19" s="27"/>
      <c r="AP19" s="36"/>
      <c r="AQ19" s="27"/>
      <c r="AR19" s="36"/>
      <c r="AS19" s="27"/>
      <c r="AT19" s="36"/>
      <c r="AU19" s="27"/>
      <c r="AV19" s="36"/>
      <c r="AW19" s="27"/>
      <c r="AX19" s="36"/>
      <c r="AY19" s="27"/>
      <c r="AZ19" s="36"/>
      <c r="BA19" s="27"/>
      <c r="BB19" s="36"/>
      <c r="BC19" s="27"/>
      <c r="BD19" s="36"/>
      <c r="BE19" s="27"/>
      <c r="BF19" s="36"/>
      <c r="BG19" s="27"/>
      <c r="BH19" s="36"/>
      <c r="BI19" s="27"/>
      <c r="BJ19" s="36"/>
      <c r="BK19" s="27"/>
      <c r="BL19" s="5"/>
      <c r="BM19" s="108"/>
      <c r="BN19" s="100"/>
      <c r="BO19" s="102"/>
      <c r="BP19" s="102"/>
      <c r="BQ19" s="102"/>
      <c r="BR19" s="102"/>
      <c r="BS19" s="102"/>
      <c r="BT19" s="102"/>
      <c r="BU19" s="108"/>
      <c r="BV19" s="100"/>
      <c r="BW19" s="102"/>
      <c r="BX19" s="102"/>
      <c r="BY19" s="102"/>
    </row>
    <row r="20" spans="1:77" ht="11.25" customHeight="1">
      <c r="A20" s="113"/>
      <c r="B20" s="64" t="s">
        <v>20</v>
      </c>
      <c r="C20" s="65"/>
      <c r="D20" s="64" t="s">
        <v>95</v>
      </c>
      <c r="E20" s="65"/>
      <c r="F20" s="64" t="s">
        <v>102</v>
      </c>
      <c r="G20" s="65"/>
      <c r="H20" s="64" t="s">
        <v>95</v>
      </c>
      <c r="I20" s="65">
        <v>2</v>
      </c>
      <c r="J20" s="64" t="s">
        <v>95</v>
      </c>
      <c r="K20" s="65">
        <v>1</v>
      </c>
      <c r="L20" s="64" t="s">
        <v>36</v>
      </c>
      <c r="M20" s="65"/>
      <c r="N20" s="64" t="s">
        <v>36</v>
      </c>
      <c r="O20" s="65"/>
      <c r="P20" s="64" t="s">
        <v>95</v>
      </c>
      <c r="Q20" s="65"/>
      <c r="R20" s="64" t="s">
        <v>95</v>
      </c>
      <c r="S20" s="65"/>
      <c r="T20" s="64" t="s">
        <v>102</v>
      </c>
      <c r="U20" s="65"/>
      <c r="V20" s="64" t="s">
        <v>37</v>
      </c>
      <c r="W20" s="65"/>
      <c r="X20" s="64" t="s">
        <v>20</v>
      </c>
      <c r="Y20" s="65"/>
      <c r="Z20" s="64" t="s">
        <v>36</v>
      </c>
      <c r="AA20" s="65"/>
      <c r="AB20" s="64" t="s">
        <v>121</v>
      </c>
      <c r="AC20" s="65"/>
      <c r="AD20" s="64" t="s">
        <v>95</v>
      </c>
      <c r="AE20" s="65"/>
      <c r="AF20" s="64" t="s">
        <v>95</v>
      </c>
      <c r="AG20" s="65"/>
      <c r="AH20" s="64" t="s">
        <v>36</v>
      </c>
      <c r="AI20" s="65"/>
      <c r="AJ20" s="64" t="s">
        <v>37</v>
      </c>
      <c r="AK20" s="65"/>
      <c r="AL20" s="64" t="s">
        <v>20</v>
      </c>
      <c r="AM20" s="65"/>
      <c r="AN20" s="64" t="s">
        <v>36</v>
      </c>
      <c r="AO20" s="65"/>
      <c r="AP20" s="64" t="s">
        <v>95</v>
      </c>
      <c r="AQ20" s="65"/>
      <c r="AR20" s="64" t="s">
        <v>95</v>
      </c>
      <c r="AS20" s="65"/>
      <c r="AT20" s="64" t="s">
        <v>121</v>
      </c>
      <c r="AU20" s="65"/>
      <c r="AV20" s="64" t="s">
        <v>95</v>
      </c>
      <c r="AW20" s="65"/>
      <c r="AX20" s="64" t="s">
        <v>37</v>
      </c>
      <c r="AY20" s="65"/>
      <c r="AZ20" s="64" t="s">
        <v>20</v>
      </c>
      <c r="BA20" s="65"/>
      <c r="BB20" s="64" t="s">
        <v>36</v>
      </c>
      <c r="BC20" s="65"/>
      <c r="BD20" s="64" t="s">
        <v>121</v>
      </c>
      <c r="BE20" s="65"/>
      <c r="BF20" s="64" t="s">
        <v>36</v>
      </c>
      <c r="BG20" s="65"/>
      <c r="BH20" s="64" t="s">
        <v>95</v>
      </c>
      <c r="BI20" s="65"/>
      <c r="BJ20" s="64"/>
      <c r="BK20" s="66"/>
      <c r="BL20" s="67"/>
      <c r="BM20" s="109">
        <f>COUNTIF($B20:$BK20,"当")</f>
        <v>3</v>
      </c>
      <c r="BN20" s="111">
        <f>COUNTIF($B20:$BK20,"明")</f>
        <v>4</v>
      </c>
      <c r="BO20" s="103">
        <f>COUNTIF($B20:$BK20,"Ａ")</f>
        <v>2</v>
      </c>
      <c r="BP20" s="103"/>
      <c r="BQ20" s="103">
        <f>COUNTIF($B20:$BK20,"Ｃ")</f>
        <v>3</v>
      </c>
      <c r="BR20" s="103">
        <f>COUNTIF($B20:$BK20,"Ｄ")</f>
        <v>0</v>
      </c>
      <c r="BS20" s="103">
        <f>COUNTIF($B20:$BK20,"Ｅ")</f>
        <v>0</v>
      </c>
      <c r="BT20" s="103">
        <f>COUNTIF($B20:$BK20,"H当")+COUNTIF($B20:$BK20,"H明")</f>
        <v>0</v>
      </c>
      <c r="BU20" s="109">
        <f>COUNTIF($B20:$BK21,"休")</f>
        <v>7</v>
      </c>
      <c r="BV20" s="111">
        <f>COUNTIF($B20:$BK21,"年休")</f>
        <v>0</v>
      </c>
      <c r="BW20" s="103">
        <f>COUNTIF($B20:$BK21,"出張")+COUNTIF($B20:$BK21,"A出張")+COUNTIF($B20:$BK21,"P出張")</f>
        <v>0</v>
      </c>
      <c r="BX20" s="103">
        <f>COUNTIF($B20:$BK21,"HＢ")</f>
        <v>0</v>
      </c>
      <c r="BY20" s="103"/>
    </row>
    <row r="21" spans="1:77" ht="11.25" customHeight="1">
      <c r="A21" s="114"/>
      <c r="B21" s="68"/>
      <c r="C21" s="69"/>
      <c r="D21" s="68"/>
      <c r="E21" s="69"/>
      <c r="F21" s="68"/>
      <c r="G21" s="69"/>
      <c r="H21" s="68"/>
      <c r="I21" s="69"/>
      <c r="J21" s="68"/>
      <c r="K21" s="69"/>
      <c r="L21" s="68"/>
      <c r="M21" s="69"/>
      <c r="N21" s="68"/>
      <c r="O21" s="69"/>
      <c r="P21" s="68"/>
      <c r="Q21" s="69"/>
      <c r="R21" s="68"/>
      <c r="S21" s="69"/>
      <c r="T21" s="68"/>
      <c r="U21" s="69"/>
      <c r="V21" s="68"/>
      <c r="W21" s="69"/>
      <c r="X21" s="68"/>
      <c r="Y21" s="69"/>
      <c r="Z21" s="68"/>
      <c r="AA21" s="69"/>
      <c r="AB21" s="68"/>
      <c r="AC21" s="69"/>
      <c r="AD21" s="68"/>
      <c r="AE21" s="69"/>
      <c r="AF21" s="68"/>
      <c r="AG21" s="69"/>
      <c r="AH21" s="68"/>
      <c r="AI21" s="69"/>
      <c r="AJ21" s="68"/>
      <c r="AK21" s="69"/>
      <c r="AL21" s="68"/>
      <c r="AM21" s="69"/>
      <c r="AN21" s="68"/>
      <c r="AO21" s="69"/>
      <c r="AP21" s="68"/>
      <c r="AQ21" s="69"/>
      <c r="AR21" s="68"/>
      <c r="AS21" s="69"/>
      <c r="AT21" s="68"/>
      <c r="AU21" s="69"/>
      <c r="AV21" s="68"/>
      <c r="AW21" s="69"/>
      <c r="AX21" s="68"/>
      <c r="AY21" s="69"/>
      <c r="AZ21" s="68"/>
      <c r="BA21" s="69"/>
      <c r="BB21" s="68"/>
      <c r="BC21" s="69"/>
      <c r="BD21" s="68"/>
      <c r="BE21" s="69"/>
      <c r="BF21" s="68"/>
      <c r="BG21" s="69"/>
      <c r="BH21" s="68"/>
      <c r="BI21" s="69"/>
      <c r="BJ21" s="68"/>
      <c r="BK21" s="70"/>
      <c r="BL21" s="67"/>
      <c r="BM21" s="110"/>
      <c r="BN21" s="112"/>
      <c r="BO21" s="104"/>
      <c r="BP21" s="104"/>
      <c r="BQ21" s="104"/>
      <c r="BR21" s="104"/>
      <c r="BS21" s="104"/>
      <c r="BT21" s="104"/>
      <c r="BU21" s="110"/>
      <c r="BV21" s="112"/>
      <c r="BW21" s="104"/>
      <c r="BX21" s="104"/>
      <c r="BY21" s="104"/>
    </row>
    <row r="22" spans="1:77" ht="11.25" customHeight="1">
      <c r="A22" s="105"/>
      <c r="B22" s="23" t="s">
        <v>95</v>
      </c>
      <c r="C22" s="26"/>
      <c r="D22" s="23" t="s">
        <v>37</v>
      </c>
      <c r="E22" s="26"/>
      <c r="F22" s="23" t="s">
        <v>20</v>
      </c>
      <c r="G22" s="26"/>
      <c r="H22" s="23" t="s">
        <v>121</v>
      </c>
      <c r="I22" s="26"/>
      <c r="J22" s="23" t="s">
        <v>95</v>
      </c>
      <c r="K22" s="26">
        <v>2</v>
      </c>
      <c r="L22" s="23" t="s">
        <v>36</v>
      </c>
      <c r="M22" s="26"/>
      <c r="N22" s="23" t="s">
        <v>121</v>
      </c>
      <c r="O22" s="26"/>
      <c r="P22" s="23" t="s">
        <v>102</v>
      </c>
      <c r="Q22" s="26"/>
      <c r="R22" s="23" t="s">
        <v>95</v>
      </c>
      <c r="S22" s="26" t="s">
        <v>62</v>
      </c>
      <c r="T22" s="23" t="s">
        <v>95</v>
      </c>
      <c r="U22" s="26"/>
      <c r="V22" s="23" t="s">
        <v>36</v>
      </c>
      <c r="W22" s="26"/>
      <c r="X22" s="23" t="s">
        <v>95</v>
      </c>
      <c r="Y22" s="26">
        <v>1</v>
      </c>
      <c r="Z22" s="23" t="s">
        <v>95</v>
      </c>
      <c r="AA22" s="26"/>
      <c r="AB22" s="23" t="s">
        <v>37</v>
      </c>
      <c r="AC22" s="26"/>
      <c r="AD22" s="23" t="s">
        <v>20</v>
      </c>
      <c r="AE22" s="26"/>
      <c r="AF22" s="23" t="s">
        <v>95</v>
      </c>
      <c r="AG22" s="26"/>
      <c r="AH22" s="23" t="s">
        <v>95</v>
      </c>
      <c r="AI22" s="26"/>
      <c r="AJ22" s="23" t="s">
        <v>36</v>
      </c>
      <c r="AK22" s="26"/>
      <c r="AL22" s="23" t="s">
        <v>121</v>
      </c>
      <c r="AM22" s="26"/>
      <c r="AN22" s="91" t="s">
        <v>28</v>
      </c>
      <c r="AO22" s="26"/>
      <c r="AP22" s="23" t="s">
        <v>36</v>
      </c>
      <c r="AQ22" s="26"/>
      <c r="AR22" s="23" t="s">
        <v>36</v>
      </c>
      <c r="AS22" s="26"/>
      <c r="AT22" s="23" t="s">
        <v>102</v>
      </c>
      <c r="AU22" s="26"/>
      <c r="AV22" s="23" t="s">
        <v>95</v>
      </c>
      <c r="AW22" s="26"/>
      <c r="AX22" s="23" t="s">
        <v>95</v>
      </c>
      <c r="AY22" s="26">
        <v>1</v>
      </c>
      <c r="AZ22" s="23" t="s">
        <v>37</v>
      </c>
      <c r="BA22" s="26"/>
      <c r="BB22" s="23" t="s">
        <v>20</v>
      </c>
      <c r="BC22" s="26"/>
      <c r="BD22" s="23" t="s">
        <v>36</v>
      </c>
      <c r="BE22" s="26"/>
      <c r="BF22" s="23" t="s">
        <v>36</v>
      </c>
      <c r="BG22" s="26"/>
      <c r="BH22" s="23" t="s">
        <v>95</v>
      </c>
      <c r="BI22" s="26">
        <v>2</v>
      </c>
      <c r="BJ22" s="23"/>
      <c r="BK22" s="28"/>
      <c r="BL22" s="5"/>
      <c r="BM22" s="107">
        <f>COUNTIF($B22:$BK22,"当")</f>
        <v>3</v>
      </c>
      <c r="BN22" s="99">
        <f>COUNTIF($B22:$BK22,"明")</f>
        <v>3</v>
      </c>
      <c r="BO22" s="101">
        <f>COUNTIF($B22:$BK22,"Ａ")</f>
        <v>2</v>
      </c>
      <c r="BP22" s="101"/>
      <c r="BQ22" s="101">
        <f>COUNTIF($B22:$BK22,"Ｃ")</f>
        <v>3</v>
      </c>
      <c r="BR22" s="101">
        <f>COUNTIF($B22:$BK22,"Ｄ")</f>
        <v>0</v>
      </c>
      <c r="BS22" s="101">
        <f>COUNTIF($B22:$BK22,"Ｅ")</f>
        <v>0</v>
      </c>
      <c r="BT22" s="101">
        <f>COUNTIF($B22:$BK22,"H当")+COUNTIF($B22:$BK22,"H明")</f>
        <v>0</v>
      </c>
      <c r="BU22" s="107">
        <f>COUNTIF($B22:$BK23,"休")</f>
        <v>7</v>
      </c>
      <c r="BV22" s="99">
        <f>COUNTIF($B22:$BK23,"年休")</f>
        <v>0</v>
      </c>
      <c r="BW22" s="101">
        <f>COUNTIF($B22:$BK23,"出張")+COUNTIF($B22:$BK23,"A出張")+COUNTIF($B22:$BK23,"P出張")</f>
        <v>1</v>
      </c>
      <c r="BX22" s="101">
        <f>COUNTIF($B22:$BK23,"HＢ")</f>
        <v>0</v>
      </c>
      <c r="BY22" s="101"/>
    </row>
    <row r="23" spans="1:77" ht="11.25" customHeight="1">
      <c r="A23" s="106"/>
      <c r="B23" s="36"/>
      <c r="C23" s="27"/>
      <c r="D23" s="36"/>
      <c r="E23" s="27"/>
      <c r="F23" s="36"/>
      <c r="G23" s="27"/>
      <c r="H23" s="36"/>
      <c r="I23" s="27"/>
      <c r="J23" s="36"/>
      <c r="K23" s="27"/>
      <c r="L23" s="36"/>
      <c r="M23" s="27"/>
      <c r="N23" s="36"/>
      <c r="O23" s="27"/>
      <c r="P23" s="36"/>
      <c r="Q23" s="27"/>
      <c r="R23" s="36"/>
      <c r="S23" s="27"/>
      <c r="T23" s="36"/>
      <c r="U23" s="27"/>
      <c r="V23" s="36"/>
      <c r="W23" s="27"/>
      <c r="X23" s="36"/>
      <c r="Y23" s="27"/>
      <c r="Z23" s="36"/>
      <c r="AA23" s="27"/>
      <c r="AB23" s="36"/>
      <c r="AC23" s="27"/>
      <c r="AD23" s="36"/>
      <c r="AE23" s="27"/>
      <c r="AF23" s="36"/>
      <c r="AG23" s="27"/>
      <c r="AH23" s="36"/>
      <c r="AI23" s="27"/>
      <c r="AJ23" s="36"/>
      <c r="AK23" s="27"/>
      <c r="AL23" s="36"/>
      <c r="AM23" s="27"/>
      <c r="AN23" s="36"/>
      <c r="AO23" s="27"/>
      <c r="AP23" s="36"/>
      <c r="AQ23" s="27"/>
      <c r="AR23" s="36"/>
      <c r="AS23" s="27"/>
      <c r="AT23" s="36"/>
      <c r="AU23" s="27"/>
      <c r="AV23" s="36"/>
      <c r="AW23" s="27"/>
      <c r="AX23" s="36"/>
      <c r="AY23" s="27"/>
      <c r="AZ23" s="36"/>
      <c r="BA23" s="27"/>
      <c r="BB23" s="36"/>
      <c r="BC23" s="27"/>
      <c r="BD23" s="36"/>
      <c r="BE23" s="27"/>
      <c r="BF23" s="36"/>
      <c r="BG23" s="27"/>
      <c r="BH23" s="36"/>
      <c r="BI23" s="27"/>
      <c r="BJ23" s="36"/>
      <c r="BK23" s="29"/>
      <c r="BL23" s="5"/>
      <c r="BM23" s="108"/>
      <c r="BN23" s="100"/>
      <c r="BO23" s="102"/>
      <c r="BP23" s="102"/>
      <c r="BQ23" s="102"/>
      <c r="BR23" s="102"/>
      <c r="BS23" s="102"/>
      <c r="BT23" s="102"/>
      <c r="BU23" s="108"/>
      <c r="BV23" s="100"/>
      <c r="BW23" s="102"/>
      <c r="BX23" s="102"/>
      <c r="BY23" s="102"/>
    </row>
    <row r="24" spans="1:77" ht="11.25" customHeight="1">
      <c r="A24" s="113"/>
      <c r="B24" s="64" t="s">
        <v>36</v>
      </c>
      <c r="C24" s="65"/>
      <c r="D24" s="64" t="s">
        <v>95</v>
      </c>
      <c r="E24" s="65" t="s">
        <v>62</v>
      </c>
      <c r="F24" s="64" t="s">
        <v>36</v>
      </c>
      <c r="G24" s="65"/>
      <c r="H24" s="64" t="s">
        <v>95</v>
      </c>
      <c r="I24" s="65">
        <v>1</v>
      </c>
      <c r="J24" s="64" t="s">
        <v>102</v>
      </c>
      <c r="K24" s="65"/>
      <c r="L24" s="64" t="s">
        <v>121</v>
      </c>
      <c r="M24" s="65"/>
      <c r="N24" s="64" t="s">
        <v>95</v>
      </c>
      <c r="O24" s="65">
        <v>2</v>
      </c>
      <c r="P24" s="64" t="s">
        <v>95</v>
      </c>
      <c r="Q24" s="65"/>
      <c r="R24" s="64" t="s">
        <v>95</v>
      </c>
      <c r="S24" s="65"/>
      <c r="T24" s="64" t="s">
        <v>36</v>
      </c>
      <c r="U24" s="65"/>
      <c r="V24" s="64" t="s">
        <v>121</v>
      </c>
      <c r="W24" s="65"/>
      <c r="X24" s="64" t="s">
        <v>95</v>
      </c>
      <c r="Y24" s="65"/>
      <c r="Z24" s="64" t="s">
        <v>37</v>
      </c>
      <c r="AA24" s="65"/>
      <c r="AB24" s="64" t="s">
        <v>20</v>
      </c>
      <c r="AC24" s="65"/>
      <c r="AD24" s="64" t="s">
        <v>95</v>
      </c>
      <c r="AE24" s="65"/>
      <c r="AF24" s="64" t="s">
        <v>95</v>
      </c>
      <c r="AG24" s="65">
        <v>1</v>
      </c>
      <c r="AH24" s="64" t="s">
        <v>36</v>
      </c>
      <c r="AI24" s="65"/>
      <c r="AJ24" s="64" t="s">
        <v>102</v>
      </c>
      <c r="AK24" s="65"/>
      <c r="AL24" s="64" t="s">
        <v>95</v>
      </c>
      <c r="AM24" s="65"/>
      <c r="AN24" s="64" t="s">
        <v>121</v>
      </c>
      <c r="AO24" s="65"/>
      <c r="AP24" s="64" t="s">
        <v>36</v>
      </c>
      <c r="AQ24" s="65"/>
      <c r="AR24" s="64" t="s">
        <v>95</v>
      </c>
      <c r="AS24" s="65"/>
      <c r="AT24" s="64" t="s">
        <v>37</v>
      </c>
      <c r="AU24" s="65"/>
      <c r="AV24" s="64" t="s">
        <v>20</v>
      </c>
      <c r="AW24" s="65"/>
      <c r="AX24" s="64" t="s">
        <v>95</v>
      </c>
      <c r="AY24" s="65" t="s">
        <v>62</v>
      </c>
      <c r="AZ24" s="64" t="s">
        <v>102</v>
      </c>
      <c r="BA24" s="65"/>
      <c r="BB24" s="64" t="s">
        <v>36</v>
      </c>
      <c r="BC24" s="65"/>
      <c r="BD24" s="64" t="s">
        <v>36</v>
      </c>
      <c r="BE24" s="65"/>
      <c r="BF24" s="64" t="s">
        <v>37</v>
      </c>
      <c r="BG24" s="65"/>
      <c r="BH24" s="64" t="s">
        <v>20</v>
      </c>
      <c r="BI24" s="65"/>
      <c r="BJ24" s="64"/>
      <c r="BK24" s="66"/>
      <c r="BL24" s="67"/>
      <c r="BM24" s="109">
        <f>COUNTIF($B24:$BK24,"当")</f>
        <v>3</v>
      </c>
      <c r="BN24" s="111">
        <f>COUNTIF($B24:$BK24,"明")</f>
        <v>3</v>
      </c>
      <c r="BO24" s="103">
        <f>COUNTIF($B24:$BK24,"Ａ")</f>
        <v>3</v>
      </c>
      <c r="BP24" s="103"/>
      <c r="BQ24" s="103">
        <f>COUNTIF($B24:$BK24,"Ｃ")</f>
        <v>3</v>
      </c>
      <c r="BR24" s="103">
        <f>COUNTIF($B24:$BK24,"Ｄ")</f>
        <v>0</v>
      </c>
      <c r="BS24" s="103">
        <f>COUNTIF($B24:$BK24,"Ｅ")</f>
        <v>0</v>
      </c>
      <c r="BT24" s="103">
        <f>COUNTIF($B24:$BK24,"H当")+COUNTIF($B24:$BK24,"H明")</f>
        <v>0</v>
      </c>
      <c r="BU24" s="109">
        <f>COUNTIF($B24:$BK25,"休")</f>
        <v>7</v>
      </c>
      <c r="BV24" s="111">
        <f>COUNTIF($B24:$BK25,"年休")</f>
        <v>0</v>
      </c>
      <c r="BW24" s="103">
        <f>COUNTIF($B24:$BK25,"出張")+COUNTIF($B24:$BK25,"A出張")+COUNTIF($B24:$BK25,"P出張")</f>
        <v>0</v>
      </c>
      <c r="BX24" s="103">
        <f>COUNTIF($B24:$BK25,"HＢ")</f>
        <v>0</v>
      </c>
      <c r="BY24" s="103"/>
    </row>
    <row r="25" spans="1:77" ht="11.25" customHeight="1">
      <c r="A25" s="114"/>
      <c r="B25" s="68"/>
      <c r="C25" s="69"/>
      <c r="D25" s="68"/>
      <c r="E25" s="69"/>
      <c r="F25" s="68"/>
      <c r="G25" s="69"/>
      <c r="H25" s="68"/>
      <c r="I25" s="69"/>
      <c r="J25" s="68"/>
      <c r="K25" s="69"/>
      <c r="L25" s="68"/>
      <c r="M25" s="69"/>
      <c r="N25" s="68"/>
      <c r="O25" s="69"/>
      <c r="P25" s="68"/>
      <c r="Q25" s="69"/>
      <c r="R25" s="68"/>
      <c r="S25" s="69"/>
      <c r="T25" s="68"/>
      <c r="U25" s="69"/>
      <c r="V25" s="68"/>
      <c r="W25" s="69"/>
      <c r="X25" s="68"/>
      <c r="Y25" s="69"/>
      <c r="Z25" s="68"/>
      <c r="AA25" s="69"/>
      <c r="AB25" s="68"/>
      <c r="AC25" s="69"/>
      <c r="AD25" s="68"/>
      <c r="AE25" s="69"/>
      <c r="AF25" s="68"/>
      <c r="AG25" s="69"/>
      <c r="AH25" s="68"/>
      <c r="AI25" s="69"/>
      <c r="AJ25" s="68"/>
      <c r="AK25" s="69"/>
      <c r="AL25" s="68"/>
      <c r="AM25" s="69"/>
      <c r="AN25" s="68"/>
      <c r="AO25" s="69"/>
      <c r="AP25" s="68"/>
      <c r="AQ25" s="69"/>
      <c r="AR25" s="68"/>
      <c r="AS25" s="69"/>
      <c r="AT25" s="68"/>
      <c r="AU25" s="69"/>
      <c r="AV25" s="68"/>
      <c r="AW25" s="69"/>
      <c r="AX25" s="68"/>
      <c r="AY25" s="69"/>
      <c r="AZ25" s="68"/>
      <c r="BA25" s="69"/>
      <c r="BB25" s="68"/>
      <c r="BC25" s="69"/>
      <c r="BD25" s="68"/>
      <c r="BE25" s="69"/>
      <c r="BF25" s="68"/>
      <c r="BG25" s="69"/>
      <c r="BH25" s="68"/>
      <c r="BI25" s="69"/>
      <c r="BJ25" s="68"/>
      <c r="BK25" s="70"/>
      <c r="BL25" s="67"/>
      <c r="BM25" s="110"/>
      <c r="BN25" s="112"/>
      <c r="BO25" s="104"/>
      <c r="BP25" s="104"/>
      <c r="BQ25" s="104"/>
      <c r="BR25" s="104"/>
      <c r="BS25" s="104"/>
      <c r="BT25" s="104"/>
      <c r="BU25" s="110"/>
      <c r="BV25" s="112"/>
      <c r="BW25" s="104"/>
      <c r="BX25" s="104"/>
      <c r="BY25" s="104"/>
    </row>
    <row r="26" spans="1:77" ht="11.25" customHeight="1">
      <c r="A26" s="105"/>
      <c r="B26" s="23" t="s">
        <v>95</v>
      </c>
      <c r="C26" s="26"/>
      <c r="D26" s="23" t="s">
        <v>95</v>
      </c>
      <c r="E26" s="26"/>
      <c r="F26" s="23" t="s">
        <v>95</v>
      </c>
      <c r="G26" s="26"/>
      <c r="H26" s="23" t="s">
        <v>95</v>
      </c>
      <c r="I26" s="26"/>
      <c r="J26" s="23" t="s">
        <v>95</v>
      </c>
      <c r="K26" s="26"/>
      <c r="L26" s="23" t="s">
        <v>95</v>
      </c>
      <c r="M26" s="26"/>
      <c r="N26" s="23" t="s">
        <v>36</v>
      </c>
      <c r="O26" s="26"/>
      <c r="P26" s="23" t="s">
        <v>95</v>
      </c>
      <c r="Q26" s="26"/>
      <c r="R26" s="23" t="s">
        <v>95</v>
      </c>
      <c r="S26" s="26"/>
      <c r="T26" s="23" t="s">
        <v>95</v>
      </c>
      <c r="U26" s="26"/>
      <c r="V26" s="23" t="s">
        <v>95</v>
      </c>
      <c r="W26" s="26"/>
      <c r="X26" s="23" t="s">
        <v>95</v>
      </c>
      <c r="Y26" s="26"/>
      <c r="Z26" s="23" t="s">
        <v>36</v>
      </c>
      <c r="AA26" s="26"/>
      <c r="AB26" s="23" t="s">
        <v>36</v>
      </c>
      <c r="AC26" s="26"/>
      <c r="AD26" s="23" t="s">
        <v>95</v>
      </c>
      <c r="AE26" s="26"/>
      <c r="AF26" s="23" t="s">
        <v>95</v>
      </c>
      <c r="AG26" s="26"/>
      <c r="AH26" s="23" t="s">
        <v>95</v>
      </c>
      <c r="AI26" s="26"/>
      <c r="AJ26" s="23" t="s">
        <v>95</v>
      </c>
      <c r="AK26" s="26"/>
      <c r="AL26" s="23" t="s">
        <v>95</v>
      </c>
      <c r="AM26" s="26"/>
      <c r="AN26" s="23" t="s">
        <v>95</v>
      </c>
      <c r="AO26" s="26"/>
      <c r="AP26" s="23" t="s">
        <v>36</v>
      </c>
      <c r="AQ26" s="26"/>
      <c r="AR26" s="23" t="s">
        <v>95</v>
      </c>
      <c r="AS26" s="26"/>
      <c r="AT26" s="23" t="s">
        <v>95</v>
      </c>
      <c r="AU26" s="26"/>
      <c r="AV26" s="23" t="s">
        <v>95</v>
      </c>
      <c r="AW26" s="26"/>
      <c r="AX26" s="23" t="s">
        <v>95</v>
      </c>
      <c r="AY26" s="26"/>
      <c r="AZ26" s="23" t="s">
        <v>95</v>
      </c>
      <c r="BA26" s="26"/>
      <c r="BB26" s="23" t="s">
        <v>36</v>
      </c>
      <c r="BC26" s="26"/>
      <c r="BD26" s="23" t="s">
        <v>36</v>
      </c>
      <c r="BE26" s="26"/>
      <c r="BF26" s="23" t="s">
        <v>36</v>
      </c>
      <c r="BG26" s="26"/>
      <c r="BH26" s="23" t="s">
        <v>95</v>
      </c>
      <c r="BI26" s="26"/>
      <c r="BJ26" s="23"/>
      <c r="BK26" s="28"/>
      <c r="BL26" s="5"/>
      <c r="BM26" s="107">
        <f>COUNTIF($B26:$BK26,"当")</f>
        <v>0</v>
      </c>
      <c r="BN26" s="99">
        <f>COUNTIF($B26:$BK26,"明")</f>
        <v>0</v>
      </c>
      <c r="BO26" s="101">
        <f>COUNTIF($B26:$BK26,"Ａ")</f>
        <v>0</v>
      </c>
      <c r="BP26" s="101"/>
      <c r="BQ26" s="101">
        <f>COUNTIF($B26:$BK26,"Ｃ")</f>
        <v>0</v>
      </c>
      <c r="BR26" s="101">
        <f>COUNTIF($B26:$BK26,"Ｄ")</f>
        <v>0</v>
      </c>
      <c r="BS26" s="101">
        <f>COUNTIF($B26:$BK26,"Ｅ")</f>
        <v>0</v>
      </c>
      <c r="BT26" s="101">
        <f>COUNTIF($B26:$BK26,"H当")+COUNTIF($B26:$BK26,"H明")</f>
        <v>0</v>
      </c>
      <c r="BU26" s="107">
        <f>COUNTIF($B26:$BK27,"休")</f>
        <v>7</v>
      </c>
      <c r="BV26" s="99">
        <f>COUNTIF($B26:$BK27,"年休")</f>
        <v>0</v>
      </c>
      <c r="BW26" s="101">
        <f>COUNTIF($B26:$BK27,"出張")+COUNTIF($B26:$BK27,"A出張")+COUNTIF($B26:$BK27,"P出張")</f>
        <v>0</v>
      </c>
      <c r="BX26" s="101">
        <f>COUNTIF($B26:$BK27,"HＢ")</f>
        <v>0</v>
      </c>
      <c r="BY26" s="101"/>
    </row>
    <row r="27" spans="1:77" ht="11.25" customHeight="1">
      <c r="A27" s="106"/>
      <c r="B27" s="36"/>
      <c r="C27" s="27"/>
      <c r="D27" s="36"/>
      <c r="E27" s="27"/>
      <c r="F27" s="36"/>
      <c r="G27" s="27"/>
      <c r="H27" s="36"/>
      <c r="I27" s="27"/>
      <c r="J27" s="36"/>
      <c r="K27" s="27"/>
      <c r="L27" s="36"/>
      <c r="M27" s="27"/>
      <c r="N27" s="36"/>
      <c r="O27" s="27"/>
      <c r="P27" s="36"/>
      <c r="Q27" s="27"/>
      <c r="R27" s="36"/>
      <c r="S27" s="27"/>
      <c r="T27" s="36"/>
      <c r="U27" s="27"/>
      <c r="V27" s="36"/>
      <c r="W27" s="27"/>
      <c r="X27" s="36"/>
      <c r="Y27" s="27"/>
      <c r="Z27" s="36"/>
      <c r="AA27" s="27"/>
      <c r="AB27" s="36"/>
      <c r="AC27" s="27"/>
      <c r="AD27" s="36"/>
      <c r="AE27" s="27"/>
      <c r="AF27" s="36"/>
      <c r="AG27" s="27"/>
      <c r="AH27" s="36"/>
      <c r="AI27" s="27"/>
      <c r="AJ27" s="36"/>
      <c r="AK27" s="27"/>
      <c r="AL27" s="36"/>
      <c r="AM27" s="27"/>
      <c r="AN27" s="36"/>
      <c r="AO27" s="27"/>
      <c r="AP27" s="36"/>
      <c r="AQ27" s="27"/>
      <c r="AR27" s="36"/>
      <c r="AS27" s="27"/>
      <c r="AT27" s="36"/>
      <c r="AU27" s="27"/>
      <c r="AV27" s="36"/>
      <c r="AW27" s="27"/>
      <c r="AX27" s="36"/>
      <c r="AY27" s="27"/>
      <c r="AZ27" s="36"/>
      <c r="BA27" s="27"/>
      <c r="BB27" s="36"/>
      <c r="BC27" s="27"/>
      <c r="BD27" s="36"/>
      <c r="BE27" s="27"/>
      <c r="BF27" s="36"/>
      <c r="BG27" s="27"/>
      <c r="BH27" s="36"/>
      <c r="BI27" s="27"/>
      <c r="BJ27" s="36"/>
      <c r="BK27" s="29"/>
      <c r="BL27" s="5"/>
      <c r="BM27" s="108"/>
      <c r="BN27" s="100"/>
      <c r="BO27" s="102"/>
      <c r="BP27" s="102"/>
      <c r="BQ27" s="102"/>
      <c r="BR27" s="102"/>
      <c r="BS27" s="102"/>
      <c r="BT27" s="102"/>
      <c r="BU27" s="108"/>
      <c r="BV27" s="100"/>
      <c r="BW27" s="102"/>
      <c r="BX27" s="102"/>
      <c r="BY27" s="102"/>
    </row>
    <row r="28" spans="1:77" ht="11.25" customHeight="1">
      <c r="A28" s="113"/>
      <c r="B28" s="64" t="s">
        <v>122</v>
      </c>
      <c r="C28" s="65"/>
      <c r="D28" s="64" t="s">
        <v>124</v>
      </c>
      <c r="E28" s="65"/>
      <c r="F28" s="64" t="s">
        <v>95</v>
      </c>
      <c r="G28" s="65">
        <v>1</v>
      </c>
      <c r="H28" s="64" t="s">
        <v>36</v>
      </c>
      <c r="I28" s="65"/>
      <c r="J28" s="64" t="s">
        <v>95</v>
      </c>
      <c r="K28" s="65"/>
      <c r="L28" s="64" t="s">
        <v>95</v>
      </c>
      <c r="M28" s="65">
        <v>1</v>
      </c>
      <c r="N28" s="64" t="s">
        <v>95</v>
      </c>
      <c r="O28" s="65"/>
      <c r="P28" s="64" t="s">
        <v>95</v>
      </c>
      <c r="Q28" s="65"/>
      <c r="R28" s="64" t="s">
        <v>95</v>
      </c>
      <c r="S28" s="65"/>
      <c r="T28" s="64" t="s">
        <v>36</v>
      </c>
      <c r="U28" s="65"/>
      <c r="V28" s="64" t="s">
        <v>122</v>
      </c>
      <c r="W28" s="65"/>
      <c r="X28" s="64" t="s">
        <v>95</v>
      </c>
      <c r="Y28" s="65"/>
      <c r="Z28" s="64" t="s">
        <v>37</v>
      </c>
      <c r="AA28" s="65"/>
      <c r="AB28" s="64" t="s">
        <v>20</v>
      </c>
      <c r="AC28" s="65"/>
      <c r="AD28" s="64" t="s">
        <v>36</v>
      </c>
      <c r="AE28" s="65"/>
      <c r="AF28" s="64" t="s">
        <v>95</v>
      </c>
      <c r="AG28" s="65"/>
      <c r="AH28" s="64" t="s">
        <v>122</v>
      </c>
      <c r="AI28" s="65"/>
      <c r="AJ28" s="64" t="s">
        <v>36</v>
      </c>
      <c r="AK28" s="65"/>
      <c r="AL28" s="64" t="s">
        <v>37</v>
      </c>
      <c r="AM28" s="65"/>
      <c r="AN28" s="64" t="s">
        <v>20</v>
      </c>
      <c r="AO28" s="65"/>
      <c r="AP28" s="64" t="s">
        <v>95</v>
      </c>
      <c r="AQ28" s="65">
        <v>1</v>
      </c>
      <c r="AR28" s="64" t="s">
        <v>36</v>
      </c>
      <c r="AS28" s="65"/>
      <c r="AT28" s="64" t="s">
        <v>95</v>
      </c>
      <c r="AU28" s="65"/>
      <c r="AV28" s="64" t="s">
        <v>122</v>
      </c>
      <c r="AW28" s="65"/>
      <c r="AX28" s="64" t="s">
        <v>36</v>
      </c>
      <c r="AY28" s="65"/>
      <c r="AZ28" s="64" t="s">
        <v>37</v>
      </c>
      <c r="BA28" s="65"/>
      <c r="BB28" s="64" t="s">
        <v>20</v>
      </c>
      <c r="BC28" s="65"/>
      <c r="BD28" s="64" t="s">
        <v>102</v>
      </c>
      <c r="BE28" s="65"/>
      <c r="BF28" s="64" t="s">
        <v>36</v>
      </c>
      <c r="BG28" s="65"/>
      <c r="BH28" s="64" t="s">
        <v>95</v>
      </c>
      <c r="BI28" s="65"/>
      <c r="BJ28" s="64"/>
      <c r="BK28" s="66"/>
      <c r="BL28" s="67"/>
      <c r="BM28" s="109">
        <f>COUNTIF($B28:$BK28,"当")</f>
        <v>3</v>
      </c>
      <c r="BN28" s="111">
        <f>COUNTIF($B28:$BK28,"明")</f>
        <v>3</v>
      </c>
      <c r="BO28" s="103">
        <f>COUNTIF($B28:$BK28,"Ａ")</f>
        <v>1</v>
      </c>
      <c r="BP28" s="103"/>
      <c r="BQ28" s="103">
        <f>COUNTIF($B28:$BK28,"Ｃ")</f>
        <v>0</v>
      </c>
      <c r="BR28" s="103">
        <f>COUNTIF($B28:$BK28,"Ｄ")</f>
        <v>4</v>
      </c>
      <c r="BS28" s="103">
        <f>COUNTIF($B28:$BK28,"Ｅ")</f>
        <v>0</v>
      </c>
      <c r="BT28" s="103">
        <f>COUNTIF($B28:$BK28,"H当")+COUNTIF($B28:$BK28,"H明")</f>
        <v>0</v>
      </c>
      <c r="BU28" s="109">
        <f>COUNTIF($B28:$BK29,"休")</f>
        <v>7</v>
      </c>
      <c r="BV28" s="111">
        <f>COUNTIF($B28:$BK29,"年休")</f>
        <v>0</v>
      </c>
      <c r="BW28" s="103">
        <f>COUNTIF($B28:$BK29,"出張")+COUNTIF($B28:$BK29,"A出張")+COUNTIF($B28:$BK29,"P出張")</f>
        <v>0</v>
      </c>
      <c r="BX28" s="103">
        <f>COUNTIF($B28:$BK29,"HＢ")</f>
        <v>0</v>
      </c>
      <c r="BY28" s="103"/>
    </row>
    <row r="29" spans="1:77" ht="11.25" customHeight="1">
      <c r="A29" s="114"/>
      <c r="B29" s="68"/>
      <c r="C29" s="69"/>
      <c r="D29" s="68"/>
      <c r="E29" s="69"/>
      <c r="F29" s="68"/>
      <c r="G29" s="69"/>
      <c r="H29" s="68"/>
      <c r="I29" s="69"/>
      <c r="J29" s="68"/>
      <c r="K29" s="69"/>
      <c r="L29" s="68"/>
      <c r="M29" s="69"/>
      <c r="N29" s="68"/>
      <c r="O29" s="69"/>
      <c r="P29" s="68"/>
      <c r="Q29" s="69"/>
      <c r="R29" s="68"/>
      <c r="S29" s="69"/>
      <c r="T29" s="68"/>
      <c r="U29" s="69"/>
      <c r="V29" s="68"/>
      <c r="W29" s="69"/>
      <c r="X29" s="68"/>
      <c r="Y29" s="69"/>
      <c r="Z29" s="68"/>
      <c r="AA29" s="69"/>
      <c r="AB29" s="68"/>
      <c r="AC29" s="69"/>
      <c r="AD29" s="68"/>
      <c r="AE29" s="69"/>
      <c r="AF29" s="68"/>
      <c r="AG29" s="69"/>
      <c r="AH29" s="68"/>
      <c r="AI29" s="69"/>
      <c r="AJ29" s="68"/>
      <c r="AK29" s="69"/>
      <c r="AL29" s="68"/>
      <c r="AM29" s="69"/>
      <c r="AN29" s="68"/>
      <c r="AO29" s="69"/>
      <c r="AP29" s="68"/>
      <c r="AQ29" s="69"/>
      <c r="AR29" s="68"/>
      <c r="AS29" s="69"/>
      <c r="AT29" s="68"/>
      <c r="AU29" s="69"/>
      <c r="AV29" s="68"/>
      <c r="AW29" s="69"/>
      <c r="AX29" s="68"/>
      <c r="AY29" s="69"/>
      <c r="AZ29" s="68"/>
      <c r="BA29" s="69"/>
      <c r="BB29" s="68"/>
      <c r="BC29" s="69"/>
      <c r="BD29" s="68"/>
      <c r="BE29" s="69"/>
      <c r="BF29" s="68"/>
      <c r="BG29" s="69"/>
      <c r="BH29" s="68"/>
      <c r="BI29" s="69"/>
      <c r="BJ29" s="68"/>
      <c r="BK29" s="70"/>
      <c r="BL29" s="67"/>
      <c r="BM29" s="110"/>
      <c r="BN29" s="112"/>
      <c r="BO29" s="104"/>
      <c r="BP29" s="104"/>
      <c r="BQ29" s="104"/>
      <c r="BR29" s="104"/>
      <c r="BS29" s="104"/>
      <c r="BT29" s="104"/>
      <c r="BU29" s="110"/>
      <c r="BV29" s="112"/>
      <c r="BW29" s="104"/>
      <c r="BX29" s="104"/>
      <c r="BY29" s="104"/>
    </row>
    <row r="30" spans="1:77" ht="11.25" customHeight="1">
      <c r="A30" s="105"/>
      <c r="B30" s="91" t="s">
        <v>42</v>
      </c>
      <c r="C30" s="26"/>
      <c r="D30" s="91" t="s">
        <v>43</v>
      </c>
      <c r="E30" s="26"/>
      <c r="F30" s="23" t="s">
        <v>122</v>
      </c>
      <c r="G30" s="26"/>
      <c r="H30" s="23" t="s">
        <v>123</v>
      </c>
      <c r="I30" s="26"/>
      <c r="J30" s="23" t="s">
        <v>102</v>
      </c>
      <c r="K30" s="26"/>
      <c r="L30" s="23" t="s">
        <v>36</v>
      </c>
      <c r="M30" s="26"/>
      <c r="N30" s="23" t="s">
        <v>36</v>
      </c>
      <c r="O30" s="26"/>
      <c r="P30" s="23" t="s">
        <v>37</v>
      </c>
      <c r="Q30" s="26"/>
      <c r="R30" s="23" t="s">
        <v>20</v>
      </c>
      <c r="S30" s="26"/>
      <c r="T30" s="23" t="s">
        <v>102</v>
      </c>
      <c r="U30" s="26"/>
      <c r="V30" s="23" t="s">
        <v>95</v>
      </c>
      <c r="W30" s="26">
        <v>1</v>
      </c>
      <c r="X30" s="23" t="s">
        <v>122</v>
      </c>
      <c r="Y30" s="26"/>
      <c r="Z30" s="23" t="s">
        <v>95</v>
      </c>
      <c r="AA30" s="26"/>
      <c r="AB30" s="23" t="s">
        <v>36</v>
      </c>
      <c r="AC30" s="26"/>
      <c r="AD30" s="23" t="s">
        <v>123</v>
      </c>
      <c r="AE30" s="26"/>
      <c r="AF30" s="23" t="s">
        <v>95</v>
      </c>
      <c r="AG30" s="26"/>
      <c r="AH30" s="23" t="s">
        <v>37</v>
      </c>
      <c r="AI30" s="26"/>
      <c r="AJ30" s="23" t="s">
        <v>20</v>
      </c>
      <c r="AK30" s="26"/>
      <c r="AL30" s="23" t="s">
        <v>36</v>
      </c>
      <c r="AM30" s="26"/>
      <c r="AN30" s="23" t="s">
        <v>95</v>
      </c>
      <c r="AO30" s="26"/>
      <c r="AP30" s="23" t="s">
        <v>36</v>
      </c>
      <c r="AQ30" s="26"/>
      <c r="AR30" s="23" t="s">
        <v>102</v>
      </c>
      <c r="AS30" s="26"/>
      <c r="AT30" s="23" t="s">
        <v>95</v>
      </c>
      <c r="AU30" s="26"/>
      <c r="AV30" s="23" t="s">
        <v>36</v>
      </c>
      <c r="AW30" s="26"/>
      <c r="AX30" s="23" t="s">
        <v>36</v>
      </c>
      <c r="AY30" s="26"/>
      <c r="AZ30" s="23" t="s">
        <v>123</v>
      </c>
      <c r="BA30" s="26"/>
      <c r="BB30" s="23" t="s">
        <v>122</v>
      </c>
      <c r="BC30" s="26"/>
      <c r="BD30" s="23" t="s">
        <v>95</v>
      </c>
      <c r="BE30" s="26">
        <v>1</v>
      </c>
      <c r="BF30" s="23" t="s">
        <v>102</v>
      </c>
      <c r="BG30" s="26"/>
      <c r="BH30" s="23" t="s">
        <v>95</v>
      </c>
      <c r="BI30" s="26"/>
      <c r="BJ30" s="23"/>
      <c r="BK30" s="28"/>
      <c r="BL30" s="5"/>
      <c r="BM30" s="107">
        <f>COUNTIF($B30:$BK30,"当")</f>
        <v>2</v>
      </c>
      <c r="BN30" s="99">
        <f>COUNTIF($B30:$BK30,"明")</f>
        <v>2</v>
      </c>
      <c r="BO30" s="101">
        <f>COUNTIF($B30:$BK30,"Ａ")</f>
        <v>4</v>
      </c>
      <c r="BP30" s="101"/>
      <c r="BQ30" s="101">
        <f>COUNTIF($B30:$BK30,"Ｃ")</f>
        <v>0</v>
      </c>
      <c r="BR30" s="101">
        <f>COUNTIF($B30:$BK30,"Ｄ")</f>
        <v>3</v>
      </c>
      <c r="BS30" s="101">
        <f>COUNTIF($B30:$BK30,"Ｅ")</f>
        <v>0</v>
      </c>
      <c r="BT30" s="101">
        <f>COUNTIF($B30:$BK30,"H当")+COUNTIF($B30:$BK30,"H明")</f>
        <v>2</v>
      </c>
      <c r="BU30" s="107">
        <f>COUNTIF($B30:$BK31,"休")</f>
        <v>7</v>
      </c>
      <c r="BV30" s="99">
        <f>COUNTIF($B30:$BK31,"年休")</f>
        <v>0</v>
      </c>
      <c r="BW30" s="101">
        <f>COUNTIF($B30:$BK31,"出張")+COUNTIF($B30:$BK31,"A出張")+COUNTIF($B30:$BK31,"P出張")</f>
        <v>0</v>
      </c>
      <c r="BX30" s="101">
        <f>COUNTIF($B30:$BK31,"HＢ")</f>
        <v>0</v>
      </c>
      <c r="BY30" s="101"/>
    </row>
    <row r="31" spans="1:77" ht="11.25" customHeight="1">
      <c r="A31" s="106"/>
      <c r="B31" s="36"/>
      <c r="C31" s="27"/>
      <c r="D31" s="36"/>
      <c r="E31" s="27"/>
      <c r="F31" s="36"/>
      <c r="G31" s="27"/>
      <c r="H31" s="36"/>
      <c r="I31" s="27"/>
      <c r="J31" s="36"/>
      <c r="K31" s="27"/>
      <c r="L31" s="36"/>
      <c r="M31" s="27"/>
      <c r="N31" s="36"/>
      <c r="O31" s="27"/>
      <c r="P31" s="36"/>
      <c r="Q31" s="27"/>
      <c r="R31" s="36"/>
      <c r="S31" s="27"/>
      <c r="T31" s="36"/>
      <c r="U31" s="27"/>
      <c r="V31" s="36"/>
      <c r="W31" s="27"/>
      <c r="X31" s="36"/>
      <c r="Y31" s="27"/>
      <c r="Z31" s="36"/>
      <c r="AA31" s="27"/>
      <c r="AB31" s="36"/>
      <c r="AC31" s="27"/>
      <c r="AD31" s="36"/>
      <c r="AE31" s="27"/>
      <c r="AF31" s="36"/>
      <c r="AG31" s="27"/>
      <c r="AH31" s="36"/>
      <c r="AI31" s="27"/>
      <c r="AJ31" s="36"/>
      <c r="AK31" s="27"/>
      <c r="AL31" s="36"/>
      <c r="AM31" s="27"/>
      <c r="AN31" s="36"/>
      <c r="AO31" s="27"/>
      <c r="AP31" s="36"/>
      <c r="AQ31" s="27"/>
      <c r="AR31" s="36"/>
      <c r="AS31" s="27"/>
      <c r="AT31" s="36"/>
      <c r="AU31" s="27"/>
      <c r="AV31" s="36"/>
      <c r="AW31" s="27"/>
      <c r="AX31" s="36"/>
      <c r="AY31" s="27"/>
      <c r="AZ31" s="36"/>
      <c r="BA31" s="27"/>
      <c r="BB31" s="36"/>
      <c r="BC31" s="27"/>
      <c r="BD31" s="36"/>
      <c r="BE31" s="27"/>
      <c r="BF31" s="36"/>
      <c r="BG31" s="27"/>
      <c r="BH31" s="36"/>
      <c r="BI31" s="27"/>
      <c r="BJ31" s="36"/>
      <c r="BK31" s="29"/>
      <c r="BL31" s="5"/>
      <c r="BM31" s="108"/>
      <c r="BN31" s="100"/>
      <c r="BO31" s="102"/>
      <c r="BP31" s="102"/>
      <c r="BQ31" s="102"/>
      <c r="BR31" s="102"/>
      <c r="BS31" s="102"/>
      <c r="BT31" s="102"/>
      <c r="BU31" s="108"/>
      <c r="BV31" s="100"/>
      <c r="BW31" s="102"/>
      <c r="BX31" s="102"/>
      <c r="BY31" s="102"/>
    </row>
    <row r="32" spans="1:77" ht="11.25" customHeight="1">
      <c r="A32" s="113"/>
      <c r="B32" s="64" t="s">
        <v>36</v>
      </c>
      <c r="C32" s="65"/>
      <c r="D32" s="64" t="s">
        <v>123</v>
      </c>
      <c r="E32" s="65"/>
      <c r="F32" s="64" t="s">
        <v>124</v>
      </c>
      <c r="G32" s="65"/>
      <c r="H32" s="64" t="s">
        <v>95</v>
      </c>
      <c r="I32" s="65">
        <v>1</v>
      </c>
      <c r="J32" s="64" t="s">
        <v>37</v>
      </c>
      <c r="K32" s="65"/>
      <c r="L32" s="64" t="s">
        <v>20</v>
      </c>
      <c r="M32" s="65"/>
      <c r="N32" s="64" t="s">
        <v>122</v>
      </c>
      <c r="O32" s="65"/>
      <c r="P32" s="64" t="s">
        <v>36</v>
      </c>
      <c r="Q32" s="65"/>
      <c r="R32" s="64" t="s">
        <v>102</v>
      </c>
      <c r="S32" s="65"/>
      <c r="T32" s="64" t="s">
        <v>95</v>
      </c>
      <c r="U32" s="65">
        <v>1</v>
      </c>
      <c r="V32" s="64" t="s">
        <v>123</v>
      </c>
      <c r="W32" s="65"/>
      <c r="X32" s="64" t="s">
        <v>36</v>
      </c>
      <c r="Y32" s="65"/>
      <c r="Z32" s="78" t="s">
        <v>42</v>
      </c>
      <c r="AA32" s="65"/>
      <c r="AB32" s="78" t="s">
        <v>43</v>
      </c>
      <c r="AC32" s="65"/>
      <c r="AD32" s="64" t="s">
        <v>95</v>
      </c>
      <c r="AE32" s="65">
        <v>1</v>
      </c>
      <c r="AF32" s="64" t="s">
        <v>95</v>
      </c>
      <c r="AG32" s="65">
        <v>2</v>
      </c>
      <c r="AH32" s="64" t="s">
        <v>36</v>
      </c>
      <c r="AI32" s="65"/>
      <c r="AJ32" s="64" t="s">
        <v>95</v>
      </c>
      <c r="AK32" s="65"/>
      <c r="AL32" s="64" t="s">
        <v>95</v>
      </c>
      <c r="AM32" s="65">
        <v>1</v>
      </c>
      <c r="AN32" s="64" t="s">
        <v>102</v>
      </c>
      <c r="AO32" s="65"/>
      <c r="AP32" s="64" t="s">
        <v>36</v>
      </c>
      <c r="AQ32" s="65"/>
      <c r="AR32" s="64" t="s">
        <v>122</v>
      </c>
      <c r="AS32" s="65"/>
      <c r="AT32" s="64" t="s">
        <v>95</v>
      </c>
      <c r="AU32" s="65"/>
      <c r="AV32" s="64" t="s">
        <v>95</v>
      </c>
      <c r="AW32" s="65"/>
      <c r="AX32" s="64" t="s">
        <v>37</v>
      </c>
      <c r="AY32" s="65"/>
      <c r="AZ32" s="64" t="s">
        <v>20</v>
      </c>
      <c r="BA32" s="65"/>
      <c r="BB32" s="64" t="s">
        <v>36</v>
      </c>
      <c r="BC32" s="65"/>
      <c r="BD32" s="64" t="s">
        <v>36</v>
      </c>
      <c r="BE32" s="65"/>
      <c r="BF32" s="64" t="s">
        <v>95</v>
      </c>
      <c r="BG32" s="65"/>
      <c r="BH32" s="64" t="s">
        <v>95</v>
      </c>
      <c r="BI32" s="65"/>
      <c r="BJ32" s="64"/>
      <c r="BK32" s="66"/>
      <c r="BL32" s="67"/>
      <c r="BM32" s="109">
        <f>COUNTIF($B32:$BK32,"当")</f>
        <v>2</v>
      </c>
      <c r="BN32" s="111">
        <f>COUNTIF($B32:$BK32,"明")</f>
        <v>2</v>
      </c>
      <c r="BO32" s="103">
        <f>COUNTIF($B32:$BK32,"Ａ")</f>
        <v>2</v>
      </c>
      <c r="BP32" s="103"/>
      <c r="BQ32" s="103">
        <f>COUNTIF($B32:$BK32,"Ｃ")</f>
        <v>0</v>
      </c>
      <c r="BR32" s="103">
        <f>COUNTIF($B32:$BK32,"Ｄ")</f>
        <v>2</v>
      </c>
      <c r="BS32" s="103">
        <f>COUNTIF($B32:$BK32,"Ｅ")</f>
        <v>0</v>
      </c>
      <c r="BT32" s="103">
        <f>COUNTIF($B32:$BK32,"H当")+COUNTIF($B32:$BK32,"H明")</f>
        <v>2</v>
      </c>
      <c r="BU32" s="109">
        <f>COUNTIF($B32:$BK33,"休")</f>
        <v>7</v>
      </c>
      <c r="BV32" s="111">
        <f>COUNTIF($B32:$BK33,"年休")</f>
        <v>0</v>
      </c>
      <c r="BW32" s="103">
        <f>COUNTIF($B32:$BK33,"出張")+COUNTIF($B32:$BK33,"A出張")+COUNTIF($B32:$BK33,"P出張")</f>
        <v>0</v>
      </c>
      <c r="BX32" s="103">
        <f>COUNTIF($B32:$BK33,"HＢ")</f>
        <v>0</v>
      </c>
      <c r="BY32" s="103"/>
    </row>
    <row r="33" spans="1:77" ht="11.25" customHeight="1">
      <c r="A33" s="114"/>
      <c r="B33" s="68"/>
      <c r="C33" s="69"/>
      <c r="D33" s="68"/>
      <c r="E33" s="69"/>
      <c r="F33" s="68"/>
      <c r="G33" s="69"/>
      <c r="H33" s="68"/>
      <c r="I33" s="69"/>
      <c r="J33" s="68"/>
      <c r="K33" s="69"/>
      <c r="L33" s="68"/>
      <c r="M33" s="69"/>
      <c r="N33" s="68"/>
      <c r="O33" s="69"/>
      <c r="P33" s="68"/>
      <c r="Q33" s="69"/>
      <c r="R33" s="68"/>
      <c r="S33" s="69"/>
      <c r="T33" s="68"/>
      <c r="U33" s="69"/>
      <c r="V33" s="68"/>
      <c r="W33" s="69"/>
      <c r="X33" s="68"/>
      <c r="Y33" s="69"/>
      <c r="Z33" s="68"/>
      <c r="AA33" s="69"/>
      <c r="AB33" s="68"/>
      <c r="AC33" s="69"/>
      <c r="AD33" s="68"/>
      <c r="AE33" s="69"/>
      <c r="AF33" s="68"/>
      <c r="AG33" s="69"/>
      <c r="AH33" s="68"/>
      <c r="AI33" s="69"/>
      <c r="AJ33" s="68"/>
      <c r="AK33" s="69"/>
      <c r="AL33" s="68"/>
      <c r="AM33" s="69"/>
      <c r="AN33" s="68"/>
      <c r="AO33" s="69"/>
      <c r="AP33" s="68"/>
      <c r="AQ33" s="69"/>
      <c r="AR33" s="68"/>
      <c r="AS33" s="69"/>
      <c r="AT33" s="68"/>
      <c r="AU33" s="69"/>
      <c r="AV33" s="68"/>
      <c r="AW33" s="69"/>
      <c r="AX33" s="68"/>
      <c r="AY33" s="69"/>
      <c r="AZ33" s="68"/>
      <c r="BA33" s="69"/>
      <c r="BB33" s="68"/>
      <c r="BC33" s="69"/>
      <c r="BD33" s="68"/>
      <c r="BE33" s="69"/>
      <c r="BF33" s="68"/>
      <c r="BG33" s="69"/>
      <c r="BH33" s="68"/>
      <c r="BI33" s="69"/>
      <c r="BJ33" s="68"/>
      <c r="BK33" s="70"/>
      <c r="BL33" s="67"/>
      <c r="BM33" s="110"/>
      <c r="BN33" s="112"/>
      <c r="BO33" s="104"/>
      <c r="BP33" s="104"/>
      <c r="BQ33" s="104"/>
      <c r="BR33" s="104"/>
      <c r="BS33" s="104"/>
      <c r="BT33" s="104"/>
      <c r="BU33" s="110"/>
      <c r="BV33" s="112"/>
      <c r="BW33" s="104"/>
      <c r="BX33" s="104"/>
      <c r="BY33" s="104"/>
    </row>
    <row r="34" spans="1:77" ht="11.25" customHeight="1">
      <c r="A34" s="105"/>
      <c r="B34" s="23" t="s">
        <v>123</v>
      </c>
      <c r="C34" s="26"/>
      <c r="D34" s="23" t="s">
        <v>37</v>
      </c>
      <c r="E34" s="26"/>
      <c r="F34" s="23" t="s">
        <v>20</v>
      </c>
      <c r="G34" s="26"/>
      <c r="H34" s="23" t="s">
        <v>36</v>
      </c>
      <c r="I34" s="26"/>
      <c r="J34" s="23" t="s">
        <v>124</v>
      </c>
      <c r="K34" s="26"/>
      <c r="L34" s="23" t="s">
        <v>122</v>
      </c>
      <c r="M34" s="26"/>
      <c r="N34" s="23" t="s">
        <v>36</v>
      </c>
      <c r="O34" s="26"/>
      <c r="P34" s="23" t="s">
        <v>95</v>
      </c>
      <c r="Q34" s="26"/>
      <c r="R34" s="23" t="s">
        <v>123</v>
      </c>
      <c r="S34" s="26"/>
      <c r="T34" s="23" t="s">
        <v>37</v>
      </c>
      <c r="U34" s="26"/>
      <c r="V34" s="23" t="s">
        <v>20</v>
      </c>
      <c r="W34" s="26"/>
      <c r="X34" s="23" t="s">
        <v>36</v>
      </c>
      <c r="Y34" s="26"/>
      <c r="Z34" s="23" t="s">
        <v>95</v>
      </c>
      <c r="AA34" s="26">
        <v>1</v>
      </c>
      <c r="AB34" s="23" t="s">
        <v>102</v>
      </c>
      <c r="AC34" s="26"/>
      <c r="AD34" s="23" t="s">
        <v>95</v>
      </c>
      <c r="AE34" s="26"/>
      <c r="AF34" s="23" t="s">
        <v>122</v>
      </c>
      <c r="AG34" s="26"/>
      <c r="AH34" s="23" t="s">
        <v>36</v>
      </c>
      <c r="AI34" s="26"/>
      <c r="AJ34" s="23" t="s">
        <v>95</v>
      </c>
      <c r="AK34" s="26">
        <v>2</v>
      </c>
      <c r="AL34" s="91" t="s">
        <v>42</v>
      </c>
      <c r="AM34" s="26"/>
      <c r="AN34" s="91" t="s">
        <v>43</v>
      </c>
      <c r="AO34" s="26"/>
      <c r="AP34" s="23" t="s">
        <v>36</v>
      </c>
      <c r="AQ34" s="26"/>
      <c r="AR34" s="23" t="s">
        <v>95</v>
      </c>
      <c r="AS34" s="26"/>
      <c r="AT34" s="23" t="s">
        <v>95</v>
      </c>
      <c r="AU34" s="26"/>
      <c r="AV34" s="23" t="s">
        <v>36</v>
      </c>
      <c r="AW34" s="26"/>
      <c r="AX34" s="23" t="s">
        <v>36</v>
      </c>
      <c r="AY34" s="26"/>
      <c r="AZ34" s="23" t="s">
        <v>122</v>
      </c>
      <c r="BA34" s="26"/>
      <c r="BB34" s="23" t="s">
        <v>123</v>
      </c>
      <c r="BC34" s="26"/>
      <c r="BD34" s="91" t="s">
        <v>42</v>
      </c>
      <c r="BE34" s="26"/>
      <c r="BF34" s="91" t="s">
        <v>43</v>
      </c>
      <c r="BG34" s="26"/>
      <c r="BH34" s="23" t="s">
        <v>102</v>
      </c>
      <c r="BI34" s="26"/>
      <c r="BJ34" s="23"/>
      <c r="BK34" s="28"/>
      <c r="BL34" s="5"/>
      <c r="BM34" s="107">
        <f>COUNTIF($B34:$BK34,"当")</f>
        <v>2</v>
      </c>
      <c r="BN34" s="99">
        <f>COUNTIF($B34:$BK34,"明")</f>
        <v>2</v>
      </c>
      <c r="BO34" s="101">
        <f>COUNTIF($B34:$BK34,"Ａ")</f>
        <v>2</v>
      </c>
      <c r="BP34" s="101"/>
      <c r="BQ34" s="101">
        <f>COUNTIF($B34:$BK34,"Ｃ")</f>
        <v>0</v>
      </c>
      <c r="BR34" s="101">
        <f>COUNTIF($B34:$BK34,"Ｄ")</f>
        <v>3</v>
      </c>
      <c r="BS34" s="101">
        <f>COUNTIF($B34:$BK34,"Ｅ")</f>
        <v>0</v>
      </c>
      <c r="BT34" s="101">
        <f>COUNTIF($B34:$BK34,"H当")+COUNTIF($B34:$BK34,"H明")</f>
        <v>4</v>
      </c>
      <c r="BU34" s="107">
        <f>COUNTIF($B34:$BK35,"休")</f>
        <v>7</v>
      </c>
      <c r="BV34" s="99">
        <f>COUNTIF($B34:$BK35,"年休")</f>
        <v>0</v>
      </c>
      <c r="BW34" s="101">
        <f>COUNTIF($B34:$BK35,"出張")+COUNTIF($B34:$BK35,"A出張")+COUNTIF($B34:$BK35,"P出張")</f>
        <v>0</v>
      </c>
      <c r="BX34" s="101">
        <f>COUNTIF($B34:$BK35,"HＢ")</f>
        <v>0</v>
      </c>
      <c r="BY34" s="101"/>
    </row>
    <row r="35" spans="1:77" ht="11.25" customHeight="1">
      <c r="A35" s="106"/>
      <c r="B35" s="36"/>
      <c r="C35" s="27"/>
      <c r="D35" s="36"/>
      <c r="E35" s="27"/>
      <c r="F35" s="36"/>
      <c r="G35" s="27"/>
      <c r="H35" s="36"/>
      <c r="I35" s="27"/>
      <c r="J35" s="36"/>
      <c r="K35" s="27"/>
      <c r="L35" s="36"/>
      <c r="M35" s="27"/>
      <c r="N35" s="36"/>
      <c r="O35" s="27"/>
      <c r="P35" s="36"/>
      <c r="Q35" s="27"/>
      <c r="R35" s="36"/>
      <c r="S35" s="27"/>
      <c r="T35" s="36"/>
      <c r="U35" s="27"/>
      <c r="V35" s="36"/>
      <c r="W35" s="27"/>
      <c r="X35" s="36"/>
      <c r="Y35" s="27"/>
      <c r="Z35" s="36"/>
      <c r="AA35" s="27"/>
      <c r="AB35" s="36"/>
      <c r="AC35" s="27"/>
      <c r="AD35" s="36"/>
      <c r="AE35" s="27"/>
      <c r="AF35" s="36"/>
      <c r="AG35" s="27"/>
      <c r="AH35" s="36"/>
      <c r="AI35" s="27"/>
      <c r="AJ35" s="36"/>
      <c r="AK35" s="27"/>
      <c r="AL35" s="36"/>
      <c r="AM35" s="27"/>
      <c r="AN35" s="36"/>
      <c r="AO35" s="27"/>
      <c r="AP35" s="36"/>
      <c r="AQ35" s="27"/>
      <c r="AR35" s="36"/>
      <c r="AS35" s="27"/>
      <c r="AT35" s="36"/>
      <c r="AU35" s="27"/>
      <c r="AV35" s="36"/>
      <c r="AW35" s="27"/>
      <c r="AX35" s="36"/>
      <c r="AY35" s="27"/>
      <c r="AZ35" s="36"/>
      <c r="BA35" s="27"/>
      <c r="BB35" s="36"/>
      <c r="BC35" s="27"/>
      <c r="BD35" s="36"/>
      <c r="BE35" s="27"/>
      <c r="BF35" s="36"/>
      <c r="BG35" s="27"/>
      <c r="BH35" s="36"/>
      <c r="BI35" s="27"/>
      <c r="BJ35" s="36"/>
      <c r="BK35" s="29"/>
      <c r="BL35" s="5"/>
      <c r="BM35" s="108"/>
      <c r="BN35" s="100"/>
      <c r="BO35" s="102"/>
      <c r="BP35" s="102"/>
      <c r="BQ35" s="102"/>
      <c r="BR35" s="102"/>
      <c r="BS35" s="102"/>
      <c r="BT35" s="102"/>
      <c r="BU35" s="108"/>
      <c r="BV35" s="100"/>
      <c r="BW35" s="102"/>
      <c r="BX35" s="102"/>
      <c r="BY35" s="102"/>
    </row>
    <row r="36" spans="1:77" ht="11.25" customHeight="1">
      <c r="A36" s="113"/>
      <c r="B36" s="64" t="s">
        <v>95</v>
      </c>
      <c r="C36" s="65">
        <v>1</v>
      </c>
      <c r="D36" s="64" t="s">
        <v>95</v>
      </c>
      <c r="E36" s="65"/>
      <c r="F36" s="78" t="s">
        <v>42</v>
      </c>
      <c r="G36" s="65"/>
      <c r="H36" s="78" t="s">
        <v>43</v>
      </c>
      <c r="I36" s="65"/>
      <c r="J36" s="64" t="s">
        <v>36</v>
      </c>
      <c r="K36" s="65"/>
      <c r="L36" s="64" t="s">
        <v>123</v>
      </c>
      <c r="M36" s="65"/>
      <c r="N36" s="64" t="s">
        <v>102</v>
      </c>
      <c r="O36" s="65"/>
      <c r="P36" s="78" t="s">
        <v>28</v>
      </c>
      <c r="Q36" s="65"/>
      <c r="R36" s="64" t="s">
        <v>122</v>
      </c>
      <c r="S36" s="65"/>
      <c r="T36" s="64" t="s">
        <v>36</v>
      </c>
      <c r="U36" s="65"/>
      <c r="V36" s="64" t="s">
        <v>37</v>
      </c>
      <c r="W36" s="65"/>
      <c r="X36" s="64" t="s">
        <v>20</v>
      </c>
      <c r="Y36" s="65"/>
      <c r="Z36" s="64" t="s">
        <v>124</v>
      </c>
      <c r="AA36" s="65"/>
      <c r="AB36" s="64" t="s">
        <v>36</v>
      </c>
      <c r="AC36" s="65"/>
      <c r="AD36" s="64" t="s">
        <v>36</v>
      </c>
      <c r="AE36" s="65"/>
      <c r="AF36" s="64" t="s">
        <v>95</v>
      </c>
      <c r="AG36" s="65"/>
      <c r="AH36" s="64" t="s">
        <v>95</v>
      </c>
      <c r="AI36" s="65">
        <v>1</v>
      </c>
      <c r="AJ36" s="64" t="s">
        <v>123</v>
      </c>
      <c r="AK36" s="65"/>
      <c r="AL36" s="64" t="s">
        <v>122</v>
      </c>
      <c r="AM36" s="65"/>
      <c r="AN36" s="64" t="s">
        <v>95</v>
      </c>
      <c r="AO36" s="65">
        <v>1</v>
      </c>
      <c r="AP36" s="64" t="s">
        <v>36</v>
      </c>
      <c r="AQ36" s="65"/>
      <c r="AR36" s="64" t="s">
        <v>95</v>
      </c>
      <c r="AS36" s="65">
        <v>2</v>
      </c>
      <c r="AT36" s="64" t="s">
        <v>95</v>
      </c>
      <c r="AU36" s="65"/>
      <c r="AV36" s="64" t="s">
        <v>37</v>
      </c>
      <c r="AW36" s="65"/>
      <c r="AX36" s="64" t="s">
        <v>20</v>
      </c>
      <c r="AY36" s="65"/>
      <c r="AZ36" s="64" t="s">
        <v>102</v>
      </c>
      <c r="BA36" s="65"/>
      <c r="BB36" s="64" t="s">
        <v>95</v>
      </c>
      <c r="BC36" s="65"/>
      <c r="BD36" s="64" t="s">
        <v>36</v>
      </c>
      <c r="BE36" s="65"/>
      <c r="BF36" s="64" t="s">
        <v>36</v>
      </c>
      <c r="BG36" s="65"/>
      <c r="BH36" s="78" t="s">
        <v>42</v>
      </c>
      <c r="BI36" s="65"/>
      <c r="BJ36" s="64"/>
      <c r="BK36" s="66"/>
      <c r="BL36" s="67"/>
      <c r="BM36" s="109">
        <f>COUNTIF($B36:$BK36,"当")</f>
        <v>2</v>
      </c>
      <c r="BN36" s="111">
        <f>COUNTIF($B36:$BK36,"明")</f>
        <v>2</v>
      </c>
      <c r="BO36" s="103">
        <f>COUNTIF($B36:$BK36,"Ａ")</f>
        <v>2</v>
      </c>
      <c r="BP36" s="103"/>
      <c r="BQ36" s="103">
        <f>COUNTIF($B36:$BK36,"Ｃ")</f>
        <v>0</v>
      </c>
      <c r="BR36" s="103">
        <f>COUNTIF($B36:$BK36,"Ｄ")</f>
        <v>2</v>
      </c>
      <c r="BS36" s="103">
        <f>COUNTIF($B36:$BK36,"Ｅ")</f>
        <v>0</v>
      </c>
      <c r="BT36" s="103">
        <f>COUNTIF($B36:$BK36,"H当")+COUNTIF($B36:$BK36,"H明")</f>
        <v>3</v>
      </c>
      <c r="BU36" s="109">
        <f>COUNTIF($B36:$BK37,"休")</f>
        <v>7</v>
      </c>
      <c r="BV36" s="111">
        <f>COUNTIF($B36:$BK37,"年休")</f>
        <v>0</v>
      </c>
      <c r="BW36" s="103">
        <f>COUNTIF($B36:$BK37,"出張")+COUNTIF($B36:$BK37,"A出張")+COUNTIF($B36:$BK37,"P出張")</f>
        <v>1</v>
      </c>
      <c r="BX36" s="103">
        <f>COUNTIF($B36:$BK37,"HＢ")</f>
        <v>0</v>
      </c>
      <c r="BY36" s="103"/>
    </row>
    <row r="37" spans="1:77" ht="11.25" customHeight="1">
      <c r="A37" s="114"/>
      <c r="B37" s="68"/>
      <c r="C37" s="69"/>
      <c r="D37" s="68"/>
      <c r="E37" s="69"/>
      <c r="F37" s="68"/>
      <c r="G37" s="69"/>
      <c r="H37" s="68"/>
      <c r="I37" s="69"/>
      <c r="J37" s="68"/>
      <c r="K37" s="69"/>
      <c r="L37" s="68"/>
      <c r="M37" s="69"/>
      <c r="N37" s="68"/>
      <c r="O37" s="69"/>
      <c r="P37" s="68"/>
      <c r="Q37" s="69"/>
      <c r="R37" s="68"/>
      <c r="S37" s="69"/>
      <c r="T37" s="68"/>
      <c r="U37" s="69"/>
      <c r="V37" s="68"/>
      <c r="W37" s="69"/>
      <c r="X37" s="68"/>
      <c r="Y37" s="69"/>
      <c r="Z37" s="68"/>
      <c r="AA37" s="69"/>
      <c r="AB37" s="68"/>
      <c r="AC37" s="69"/>
      <c r="AD37" s="68"/>
      <c r="AE37" s="69"/>
      <c r="AF37" s="68"/>
      <c r="AG37" s="69"/>
      <c r="AH37" s="68"/>
      <c r="AI37" s="69"/>
      <c r="AJ37" s="68"/>
      <c r="AK37" s="69"/>
      <c r="AL37" s="68"/>
      <c r="AM37" s="69"/>
      <c r="AN37" s="68"/>
      <c r="AO37" s="69"/>
      <c r="AP37" s="68"/>
      <c r="AQ37" s="69"/>
      <c r="AR37" s="68"/>
      <c r="AS37" s="69"/>
      <c r="AT37" s="68"/>
      <c r="AU37" s="69"/>
      <c r="AV37" s="68"/>
      <c r="AW37" s="69"/>
      <c r="AX37" s="68"/>
      <c r="AY37" s="69"/>
      <c r="AZ37" s="68"/>
      <c r="BA37" s="69"/>
      <c r="BB37" s="68"/>
      <c r="BC37" s="69"/>
      <c r="BD37" s="68"/>
      <c r="BE37" s="69"/>
      <c r="BF37" s="68"/>
      <c r="BG37" s="69"/>
      <c r="BH37" s="68"/>
      <c r="BI37" s="69"/>
      <c r="BJ37" s="68"/>
      <c r="BK37" s="70"/>
      <c r="BL37" s="67"/>
      <c r="BM37" s="110"/>
      <c r="BN37" s="112"/>
      <c r="BO37" s="104"/>
      <c r="BP37" s="104"/>
      <c r="BQ37" s="104"/>
      <c r="BR37" s="104"/>
      <c r="BS37" s="104"/>
      <c r="BT37" s="104"/>
      <c r="BU37" s="110"/>
      <c r="BV37" s="112"/>
      <c r="BW37" s="104"/>
      <c r="BX37" s="104"/>
      <c r="BY37" s="104"/>
    </row>
    <row r="38" spans="1:77" ht="11.25" customHeight="1">
      <c r="A38" s="105"/>
      <c r="B38" s="23" t="s">
        <v>95</v>
      </c>
      <c r="C38" s="26">
        <v>2</v>
      </c>
      <c r="D38" s="23" t="s">
        <v>102</v>
      </c>
      <c r="E38" s="26"/>
      <c r="F38" s="23" t="s">
        <v>36</v>
      </c>
      <c r="G38" s="26"/>
      <c r="H38" s="23" t="s">
        <v>122</v>
      </c>
      <c r="I38" s="26"/>
      <c r="J38" s="23" t="s">
        <v>95</v>
      </c>
      <c r="K38" s="26"/>
      <c r="L38" s="23" t="s">
        <v>95</v>
      </c>
      <c r="M38" s="26">
        <v>2</v>
      </c>
      <c r="N38" s="23" t="s">
        <v>36</v>
      </c>
      <c r="O38" s="26"/>
      <c r="P38" s="23" t="s">
        <v>36</v>
      </c>
      <c r="Q38" s="26"/>
      <c r="R38" s="23" t="s">
        <v>37</v>
      </c>
      <c r="S38" s="26"/>
      <c r="T38" s="23" t="s">
        <v>20</v>
      </c>
      <c r="U38" s="26"/>
      <c r="V38" s="23" t="s">
        <v>102</v>
      </c>
      <c r="W38" s="26"/>
      <c r="X38" s="23" t="s">
        <v>95</v>
      </c>
      <c r="Y38" s="26">
        <v>1</v>
      </c>
      <c r="Z38" s="23" t="s">
        <v>36</v>
      </c>
      <c r="AA38" s="26"/>
      <c r="AB38" s="23" t="s">
        <v>36</v>
      </c>
      <c r="AC38" s="26"/>
      <c r="AD38" s="23" t="s">
        <v>122</v>
      </c>
      <c r="AE38" s="26"/>
      <c r="AF38" s="23" t="s">
        <v>95</v>
      </c>
      <c r="AG38" s="26">
        <v>1</v>
      </c>
      <c r="AH38" s="23" t="s">
        <v>102</v>
      </c>
      <c r="AI38" s="26"/>
      <c r="AJ38" s="23" t="s">
        <v>37</v>
      </c>
      <c r="AK38" s="26"/>
      <c r="AL38" s="23" t="s">
        <v>20</v>
      </c>
      <c r="AM38" s="26"/>
      <c r="AN38" s="23" t="s">
        <v>124</v>
      </c>
      <c r="AO38" s="26"/>
      <c r="AP38" s="23" t="s">
        <v>36</v>
      </c>
      <c r="AQ38" s="26"/>
      <c r="AR38" s="23" t="s">
        <v>123</v>
      </c>
      <c r="AS38" s="26"/>
      <c r="AT38" s="23" t="s">
        <v>37</v>
      </c>
      <c r="AU38" s="26"/>
      <c r="AV38" s="23" t="s">
        <v>20</v>
      </c>
      <c r="AW38" s="26"/>
      <c r="AX38" s="23" t="s">
        <v>95</v>
      </c>
      <c r="AY38" s="26">
        <v>1</v>
      </c>
      <c r="AZ38" s="23" t="s">
        <v>36</v>
      </c>
      <c r="BA38" s="26"/>
      <c r="BB38" s="23" t="s">
        <v>37</v>
      </c>
      <c r="BC38" s="26"/>
      <c r="BD38" s="23" t="s">
        <v>20</v>
      </c>
      <c r="BE38" s="26"/>
      <c r="BF38" s="23" t="s">
        <v>95</v>
      </c>
      <c r="BG38" s="26"/>
      <c r="BH38" s="23" t="s">
        <v>95</v>
      </c>
      <c r="BI38" s="26">
        <v>1</v>
      </c>
      <c r="BJ38" s="23"/>
      <c r="BK38" s="28"/>
      <c r="BL38" s="5"/>
      <c r="BM38" s="107">
        <f>COUNTIF($B38:$BK38,"当")</f>
        <v>4</v>
      </c>
      <c r="BN38" s="99">
        <f>COUNTIF($B38:$BK38,"明")</f>
        <v>4</v>
      </c>
      <c r="BO38" s="101">
        <f>COUNTIF($B38:$BK38,"Ａ")</f>
        <v>3</v>
      </c>
      <c r="BP38" s="101"/>
      <c r="BQ38" s="101">
        <f>COUNTIF($B38:$BK38,"Ｃ")</f>
        <v>0</v>
      </c>
      <c r="BR38" s="101">
        <f>COUNTIF($B38:$BK38,"Ｄ")</f>
        <v>2</v>
      </c>
      <c r="BS38" s="101">
        <f>COUNTIF($B38:$BK38,"Ｅ")</f>
        <v>0</v>
      </c>
      <c r="BT38" s="101">
        <f>COUNTIF($B38:$BK38,"H当")+COUNTIF($B38:$BK38,"H明")</f>
        <v>0</v>
      </c>
      <c r="BU38" s="107">
        <f>COUNTIF($B38:$BK39,"休")</f>
        <v>7</v>
      </c>
      <c r="BV38" s="99">
        <f>COUNTIF($B38:$BK39,"年休")</f>
        <v>0</v>
      </c>
      <c r="BW38" s="101">
        <f>COUNTIF($B38:$BK39,"出張")+COUNTIF($B38:$BK39,"A出張")+COUNTIF($B38:$BK39,"P出張")</f>
        <v>1</v>
      </c>
      <c r="BX38" s="101">
        <f>COUNTIF($B38:$BK39,"HＢ")</f>
        <v>0</v>
      </c>
      <c r="BY38" s="101"/>
    </row>
    <row r="39" spans="1:77" ht="11.25" customHeight="1">
      <c r="A39" s="106"/>
      <c r="B39" s="36"/>
      <c r="C39" s="27"/>
      <c r="D39" s="36"/>
      <c r="E39" s="27"/>
      <c r="F39" s="36"/>
      <c r="G39" s="27"/>
      <c r="H39" s="36"/>
      <c r="I39" s="27"/>
      <c r="J39" s="36" t="s">
        <v>54</v>
      </c>
      <c r="K39" s="27"/>
      <c r="L39" s="36"/>
      <c r="M39" s="27"/>
      <c r="N39" s="36"/>
      <c r="O39" s="27"/>
      <c r="P39" s="36"/>
      <c r="Q39" s="27"/>
      <c r="R39" s="36"/>
      <c r="S39" s="27"/>
      <c r="T39" s="36"/>
      <c r="U39" s="27"/>
      <c r="V39" s="36"/>
      <c r="W39" s="27"/>
      <c r="X39" s="36"/>
      <c r="Y39" s="27"/>
      <c r="Z39" s="36"/>
      <c r="AA39" s="27"/>
      <c r="AB39" s="36"/>
      <c r="AC39" s="27"/>
      <c r="AD39" s="36"/>
      <c r="AE39" s="27"/>
      <c r="AF39" s="36"/>
      <c r="AG39" s="27"/>
      <c r="AH39" s="36"/>
      <c r="AI39" s="27"/>
      <c r="AJ39" s="36"/>
      <c r="AK39" s="27"/>
      <c r="AL39" s="36"/>
      <c r="AM39" s="27"/>
      <c r="AN39" s="36"/>
      <c r="AO39" s="27"/>
      <c r="AP39" s="36"/>
      <c r="AQ39" s="27"/>
      <c r="AR39" s="36"/>
      <c r="AS39" s="27"/>
      <c r="AT39" s="36"/>
      <c r="AU39" s="27"/>
      <c r="AV39" s="36"/>
      <c r="AW39" s="27"/>
      <c r="AX39" s="36"/>
      <c r="AY39" s="27"/>
      <c r="AZ39" s="36"/>
      <c r="BA39" s="27"/>
      <c r="BB39" s="36"/>
      <c r="BC39" s="27"/>
      <c r="BD39" s="36"/>
      <c r="BE39" s="27"/>
      <c r="BF39" s="36"/>
      <c r="BG39" s="27"/>
      <c r="BH39" s="36"/>
      <c r="BI39" s="27"/>
      <c r="BJ39" s="36"/>
      <c r="BK39" s="29"/>
      <c r="BL39" s="5"/>
      <c r="BM39" s="108"/>
      <c r="BN39" s="100"/>
      <c r="BO39" s="102"/>
      <c r="BP39" s="102"/>
      <c r="BQ39" s="102"/>
      <c r="BR39" s="102"/>
      <c r="BS39" s="102"/>
      <c r="BT39" s="102"/>
      <c r="BU39" s="108"/>
      <c r="BV39" s="100"/>
      <c r="BW39" s="102"/>
      <c r="BX39" s="102"/>
      <c r="BY39" s="102"/>
    </row>
    <row r="40" spans="1:77" ht="11.25" customHeight="1">
      <c r="A40" s="113"/>
      <c r="B40" s="64" t="s">
        <v>102</v>
      </c>
      <c r="C40" s="65"/>
      <c r="D40" s="64" t="s">
        <v>95</v>
      </c>
      <c r="E40" s="65">
        <v>1</v>
      </c>
      <c r="F40" s="64" t="s">
        <v>123</v>
      </c>
      <c r="G40" s="65"/>
      <c r="H40" s="64" t="s">
        <v>37</v>
      </c>
      <c r="I40" s="65"/>
      <c r="J40" s="64" t="s">
        <v>20</v>
      </c>
      <c r="K40" s="65"/>
      <c r="L40" s="64" t="s">
        <v>36</v>
      </c>
      <c r="M40" s="65"/>
      <c r="N40" s="64" t="s">
        <v>123</v>
      </c>
      <c r="O40" s="65"/>
      <c r="P40" s="64" t="s">
        <v>95</v>
      </c>
      <c r="Q40" s="65"/>
      <c r="R40" s="64" t="s">
        <v>95</v>
      </c>
      <c r="S40" s="65">
        <v>1</v>
      </c>
      <c r="T40" s="64" t="s">
        <v>36</v>
      </c>
      <c r="U40" s="65"/>
      <c r="V40" s="64" t="s">
        <v>95</v>
      </c>
      <c r="W40" s="65"/>
      <c r="X40" s="64" t="s">
        <v>37</v>
      </c>
      <c r="Y40" s="65"/>
      <c r="Z40" s="64" t="s">
        <v>20</v>
      </c>
      <c r="AA40" s="65"/>
      <c r="AB40" s="64" t="s">
        <v>36</v>
      </c>
      <c r="AC40" s="65"/>
      <c r="AD40" s="64" t="s">
        <v>95</v>
      </c>
      <c r="AE40" s="65"/>
      <c r="AF40" s="64" t="s">
        <v>102</v>
      </c>
      <c r="AG40" s="65"/>
      <c r="AH40" s="64" t="s">
        <v>95</v>
      </c>
      <c r="AI40" s="65"/>
      <c r="AJ40" s="64" t="s">
        <v>102</v>
      </c>
      <c r="AK40" s="65"/>
      <c r="AL40" s="64" t="s">
        <v>36</v>
      </c>
      <c r="AM40" s="65"/>
      <c r="AN40" s="78" t="s">
        <v>42</v>
      </c>
      <c r="AO40" s="65"/>
      <c r="AP40" s="78" t="s">
        <v>43</v>
      </c>
      <c r="AQ40" s="65"/>
      <c r="AR40" s="64" t="s">
        <v>95</v>
      </c>
      <c r="AS40" s="65"/>
      <c r="AT40" s="64" t="s">
        <v>122</v>
      </c>
      <c r="AU40" s="65"/>
      <c r="AV40" s="64" t="s">
        <v>36</v>
      </c>
      <c r="AW40" s="65"/>
      <c r="AX40" s="64" t="s">
        <v>123</v>
      </c>
      <c r="AY40" s="65"/>
      <c r="AZ40" s="64" t="s">
        <v>125</v>
      </c>
      <c r="BA40" s="65"/>
      <c r="BB40" s="64" t="s">
        <v>36</v>
      </c>
      <c r="BC40" s="65"/>
      <c r="BD40" s="64" t="s">
        <v>36</v>
      </c>
      <c r="BE40" s="65"/>
      <c r="BF40" s="64" t="s">
        <v>122</v>
      </c>
      <c r="BG40" s="65"/>
      <c r="BH40" s="64" t="s">
        <v>37</v>
      </c>
      <c r="BI40" s="65"/>
      <c r="BJ40" s="64"/>
      <c r="BK40" s="66"/>
      <c r="BL40" s="67"/>
      <c r="BM40" s="109">
        <f>COUNTIF($B40:$BK40,"当")</f>
        <v>3</v>
      </c>
      <c r="BN40" s="111">
        <f>COUNTIF($B40:$BK40,"明")</f>
        <v>2</v>
      </c>
      <c r="BO40" s="103">
        <f>COUNTIF($B40:$BK40,"Ａ")</f>
        <v>3</v>
      </c>
      <c r="BP40" s="103"/>
      <c r="BQ40" s="103">
        <f>COUNTIF($B40:$BK40,"Ｃ")</f>
        <v>0</v>
      </c>
      <c r="BR40" s="103">
        <f>COUNTIF($B40:$BK40,"Ｄ")</f>
        <v>2</v>
      </c>
      <c r="BS40" s="103">
        <f>COUNTIF($B40:$BK40,"Ｅ")</f>
        <v>0</v>
      </c>
      <c r="BT40" s="103">
        <f>COUNTIF($B40:$BK40,"H当")+COUNTIF($B40:$BK40,"H明")</f>
        <v>2</v>
      </c>
      <c r="BU40" s="109">
        <f>COUNTIF($B40:$BK41,"休")</f>
        <v>7</v>
      </c>
      <c r="BV40" s="111">
        <f>COUNTIF($B40:$BK41,"年休")</f>
        <v>0</v>
      </c>
      <c r="BW40" s="103">
        <f>COUNTIF($B40:$BK41,"出張")+COUNTIF($B40:$BK41,"A出張")+COUNTIF($B40:$BK41,"P出張")</f>
        <v>2</v>
      </c>
      <c r="BX40" s="103">
        <f>COUNTIF($B40:$BK41,"HＢ")</f>
        <v>0</v>
      </c>
      <c r="BY40" s="103"/>
    </row>
    <row r="41" spans="1:77" ht="11.25" customHeight="1">
      <c r="A41" s="114"/>
      <c r="B41" s="68"/>
      <c r="C41" s="69"/>
      <c r="D41" s="68"/>
      <c r="E41" s="69"/>
      <c r="F41" s="68"/>
      <c r="G41" s="69"/>
      <c r="H41" s="68"/>
      <c r="I41" s="69"/>
      <c r="J41" s="68"/>
      <c r="K41" s="69"/>
      <c r="L41" s="68"/>
      <c r="M41" s="69"/>
      <c r="N41" s="68"/>
      <c r="O41" s="69"/>
      <c r="P41" s="68"/>
      <c r="Q41" s="69"/>
      <c r="R41" s="68"/>
      <c r="S41" s="69"/>
      <c r="T41" s="68"/>
      <c r="U41" s="69"/>
      <c r="V41" s="68" t="s">
        <v>54</v>
      </c>
      <c r="W41" s="69"/>
      <c r="X41" s="68"/>
      <c r="Y41" s="69"/>
      <c r="Z41" s="68"/>
      <c r="AA41" s="69"/>
      <c r="AB41" s="68"/>
      <c r="AC41" s="69"/>
      <c r="AD41" s="68"/>
      <c r="AE41" s="69"/>
      <c r="AF41" s="68"/>
      <c r="AG41" s="69"/>
      <c r="AH41" s="68" t="s">
        <v>54</v>
      </c>
      <c r="AI41" s="69"/>
      <c r="AJ41" s="68"/>
      <c r="AK41" s="69"/>
      <c r="AL41" s="68"/>
      <c r="AM41" s="69"/>
      <c r="AN41" s="68"/>
      <c r="AO41" s="69"/>
      <c r="AP41" s="68"/>
      <c r="AQ41" s="69"/>
      <c r="AR41" s="68"/>
      <c r="AS41" s="69"/>
      <c r="AT41" s="68"/>
      <c r="AU41" s="69"/>
      <c r="AV41" s="68"/>
      <c r="AW41" s="69"/>
      <c r="AX41" s="68"/>
      <c r="AY41" s="69"/>
      <c r="AZ41" s="68"/>
      <c r="BA41" s="69"/>
      <c r="BB41" s="68"/>
      <c r="BC41" s="69"/>
      <c r="BD41" s="68"/>
      <c r="BE41" s="69"/>
      <c r="BF41" s="68"/>
      <c r="BG41" s="69"/>
      <c r="BH41" s="68"/>
      <c r="BI41" s="69"/>
      <c r="BJ41" s="68"/>
      <c r="BK41" s="70"/>
      <c r="BL41" s="67"/>
      <c r="BM41" s="110"/>
      <c r="BN41" s="112"/>
      <c r="BO41" s="104"/>
      <c r="BP41" s="104"/>
      <c r="BQ41" s="104"/>
      <c r="BR41" s="104"/>
      <c r="BS41" s="104"/>
      <c r="BT41" s="104"/>
      <c r="BU41" s="110"/>
      <c r="BV41" s="112"/>
      <c r="BW41" s="104"/>
      <c r="BX41" s="104"/>
      <c r="BY41" s="104"/>
    </row>
    <row r="42" spans="1:77" ht="11.25" customHeight="1">
      <c r="A42" s="105"/>
      <c r="B42" s="23" t="s">
        <v>20</v>
      </c>
      <c r="C42" s="26"/>
      <c r="D42" s="23" t="s">
        <v>95</v>
      </c>
      <c r="E42" s="26"/>
      <c r="F42" s="23" t="s">
        <v>36</v>
      </c>
      <c r="G42" s="26"/>
      <c r="H42" s="23" t="s">
        <v>95</v>
      </c>
      <c r="I42" s="26"/>
      <c r="J42" s="23" t="s">
        <v>122</v>
      </c>
      <c r="K42" s="26"/>
      <c r="L42" s="23" t="s">
        <v>102</v>
      </c>
      <c r="M42" s="26"/>
      <c r="N42" s="23" t="s">
        <v>36</v>
      </c>
      <c r="O42" s="26"/>
      <c r="P42" s="23" t="s">
        <v>36</v>
      </c>
      <c r="Q42" s="26"/>
      <c r="R42" s="91" t="s">
        <v>42</v>
      </c>
      <c r="S42" s="26"/>
      <c r="T42" s="91" t="s">
        <v>43</v>
      </c>
      <c r="U42" s="26"/>
      <c r="V42" s="23" t="s">
        <v>95</v>
      </c>
      <c r="W42" s="26">
        <v>2</v>
      </c>
      <c r="X42" s="23" t="s">
        <v>124</v>
      </c>
      <c r="Y42" s="26"/>
      <c r="Z42" s="23" t="s">
        <v>36</v>
      </c>
      <c r="AA42" s="26"/>
      <c r="AB42" s="23" t="s">
        <v>95</v>
      </c>
      <c r="AC42" s="26">
        <v>1</v>
      </c>
      <c r="AD42" s="23" t="s">
        <v>95</v>
      </c>
      <c r="AE42" s="26">
        <v>2</v>
      </c>
      <c r="AF42" s="23" t="s">
        <v>37</v>
      </c>
      <c r="AG42" s="26"/>
      <c r="AH42" s="23" t="s">
        <v>20</v>
      </c>
      <c r="AI42" s="26"/>
      <c r="AJ42" s="23" t="s">
        <v>122</v>
      </c>
      <c r="AK42" s="26"/>
      <c r="AL42" s="23" t="s">
        <v>124</v>
      </c>
      <c r="AM42" s="26"/>
      <c r="AN42" s="23" t="s">
        <v>36</v>
      </c>
      <c r="AO42" s="26"/>
      <c r="AP42" s="91" t="s">
        <v>42</v>
      </c>
      <c r="AQ42" s="26"/>
      <c r="AR42" s="91" t="s">
        <v>43</v>
      </c>
      <c r="AS42" s="26"/>
      <c r="AT42" s="23" t="s">
        <v>123</v>
      </c>
      <c r="AU42" s="26"/>
      <c r="AV42" s="23" t="s">
        <v>102</v>
      </c>
      <c r="AW42" s="26"/>
      <c r="AX42" s="23" t="s">
        <v>95</v>
      </c>
      <c r="AY42" s="26"/>
      <c r="AZ42" s="23" t="s">
        <v>36</v>
      </c>
      <c r="BA42" s="26"/>
      <c r="BB42" s="23" t="s">
        <v>36</v>
      </c>
      <c r="BC42" s="26"/>
      <c r="BD42" s="23" t="s">
        <v>124</v>
      </c>
      <c r="BE42" s="26"/>
      <c r="BF42" s="23" t="s">
        <v>95</v>
      </c>
      <c r="BG42" s="26">
        <v>1</v>
      </c>
      <c r="BH42" s="23" t="s">
        <v>95</v>
      </c>
      <c r="BI42" s="26"/>
      <c r="BJ42" s="23"/>
      <c r="BK42" s="28"/>
      <c r="BL42" s="5"/>
      <c r="BM42" s="107">
        <f>COUNTIF($B42:$BK42,"当")</f>
        <v>1</v>
      </c>
      <c r="BN42" s="99">
        <f>COUNTIF($B42:$BK42,"明")</f>
        <v>2</v>
      </c>
      <c r="BO42" s="101">
        <f>COUNTIF($B42:$BK42,"Ａ")</f>
        <v>2</v>
      </c>
      <c r="BP42" s="101"/>
      <c r="BQ42" s="101">
        <f>COUNTIF($B42:$BK42,"Ｃ")</f>
        <v>0</v>
      </c>
      <c r="BR42" s="101">
        <f>COUNTIF($B42:$BK42,"Ｄ")</f>
        <v>2</v>
      </c>
      <c r="BS42" s="101">
        <f>COUNTIF($B42:$BK42,"Ｅ")</f>
        <v>0</v>
      </c>
      <c r="BT42" s="101">
        <f>COUNTIF($B42:$BK42,"H当")+COUNTIF($B42:$BK42,"H明")</f>
        <v>4</v>
      </c>
      <c r="BU42" s="107">
        <f>COUNTIF($B42:$BK43,"休")</f>
        <v>7</v>
      </c>
      <c r="BV42" s="99">
        <f>COUNTIF($B42:$BK43,"年休")</f>
        <v>0</v>
      </c>
      <c r="BW42" s="101">
        <f>COUNTIF($B42:$BK43,"出張")+COUNTIF($B42:$BK43,"A出張")+COUNTIF($B42:$BK43,"P出張")</f>
        <v>0</v>
      </c>
      <c r="BX42" s="101">
        <f>COUNTIF($B42:$BK43,"HＢ")</f>
        <v>0</v>
      </c>
      <c r="BY42" s="101"/>
    </row>
    <row r="43" spans="1:77" ht="11.25" customHeight="1">
      <c r="A43" s="106"/>
      <c r="B43" s="36"/>
      <c r="C43" s="27"/>
      <c r="D43" s="36"/>
      <c r="E43" s="27"/>
      <c r="F43" s="36"/>
      <c r="G43" s="27"/>
      <c r="H43" s="36"/>
      <c r="I43" s="27"/>
      <c r="J43" s="36"/>
      <c r="K43" s="27"/>
      <c r="L43" s="36"/>
      <c r="M43" s="27"/>
      <c r="N43" s="36"/>
      <c r="O43" s="27"/>
      <c r="P43" s="36"/>
      <c r="Q43" s="27"/>
      <c r="R43" s="36"/>
      <c r="S43" s="27"/>
      <c r="T43" s="36"/>
      <c r="U43" s="27"/>
      <c r="V43" s="36"/>
      <c r="W43" s="27"/>
      <c r="X43" s="36"/>
      <c r="Y43" s="27"/>
      <c r="Z43" s="36"/>
      <c r="AA43" s="27"/>
      <c r="AB43" s="36"/>
      <c r="AC43" s="27"/>
      <c r="AD43" s="36"/>
      <c r="AE43" s="27"/>
      <c r="AF43" s="36"/>
      <c r="AG43" s="27"/>
      <c r="AH43" s="36"/>
      <c r="AI43" s="27"/>
      <c r="AJ43" s="36"/>
      <c r="AK43" s="27"/>
      <c r="AL43" s="36"/>
      <c r="AM43" s="27"/>
      <c r="AN43" s="36"/>
      <c r="AO43" s="27"/>
      <c r="AP43" s="36"/>
      <c r="AQ43" s="27"/>
      <c r="AR43" s="36"/>
      <c r="AS43" s="27"/>
      <c r="AT43" s="36"/>
      <c r="AU43" s="27"/>
      <c r="AV43" s="36"/>
      <c r="AW43" s="27"/>
      <c r="AX43" s="36"/>
      <c r="AY43" s="27"/>
      <c r="AZ43" s="36"/>
      <c r="BA43" s="27"/>
      <c r="BB43" s="36"/>
      <c r="BC43" s="27"/>
      <c r="BD43" s="36"/>
      <c r="BE43" s="27"/>
      <c r="BF43" s="36"/>
      <c r="BG43" s="27"/>
      <c r="BH43" s="36"/>
      <c r="BI43" s="27"/>
      <c r="BJ43" s="36"/>
      <c r="BK43" s="29"/>
      <c r="BL43" s="5"/>
      <c r="BM43" s="108"/>
      <c r="BN43" s="100"/>
      <c r="BO43" s="102"/>
      <c r="BP43" s="102"/>
      <c r="BQ43" s="102"/>
      <c r="BR43" s="102"/>
      <c r="BS43" s="102"/>
      <c r="BT43" s="102"/>
      <c r="BU43" s="108"/>
      <c r="BV43" s="100"/>
      <c r="BW43" s="102"/>
      <c r="BX43" s="102"/>
      <c r="BY43" s="102"/>
    </row>
    <row r="44" spans="1:77" ht="11.25" customHeight="1">
      <c r="A44" s="113"/>
      <c r="B44" s="64" t="s">
        <v>95</v>
      </c>
      <c r="C44" s="65"/>
      <c r="D44" s="64" t="s">
        <v>95</v>
      </c>
      <c r="E44" s="65"/>
      <c r="F44" s="64" t="s">
        <v>36</v>
      </c>
      <c r="G44" s="65"/>
      <c r="H44" s="64" t="s">
        <v>102</v>
      </c>
      <c r="I44" s="65"/>
      <c r="J44" s="64" t="s">
        <v>95</v>
      </c>
      <c r="K44" s="65"/>
      <c r="L44" s="64" t="s">
        <v>37</v>
      </c>
      <c r="M44" s="65"/>
      <c r="N44" s="64" t="s">
        <v>20</v>
      </c>
      <c r="O44" s="65"/>
      <c r="P44" s="64" t="s">
        <v>36</v>
      </c>
      <c r="Q44" s="65"/>
      <c r="R44" s="64" t="s">
        <v>95</v>
      </c>
      <c r="S44" s="65"/>
      <c r="T44" s="64" t="s">
        <v>123</v>
      </c>
      <c r="U44" s="65"/>
      <c r="V44" s="64" t="s">
        <v>95</v>
      </c>
      <c r="W44" s="65"/>
      <c r="X44" s="64" t="s">
        <v>37</v>
      </c>
      <c r="Y44" s="65"/>
      <c r="Z44" s="64" t="s">
        <v>20</v>
      </c>
      <c r="AA44" s="65"/>
      <c r="AB44" s="64" t="s">
        <v>36</v>
      </c>
      <c r="AC44" s="65"/>
      <c r="AD44" s="64" t="s">
        <v>36</v>
      </c>
      <c r="AE44" s="65"/>
      <c r="AF44" s="64" t="s">
        <v>95</v>
      </c>
      <c r="AG44" s="65"/>
      <c r="AH44" s="64" t="s">
        <v>95</v>
      </c>
      <c r="AI44" s="65">
        <v>1</v>
      </c>
      <c r="AJ44" s="64" t="s">
        <v>121</v>
      </c>
      <c r="AK44" s="65"/>
      <c r="AL44" s="64" t="s">
        <v>95</v>
      </c>
      <c r="AM44" s="65">
        <v>2</v>
      </c>
      <c r="AN44" s="64" t="s">
        <v>95</v>
      </c>
      <c r="AO44" s="65"/>
      <c r="AP44" s="64" t="s">
        <v>36</v>
      </c>
      <c r="AQ44" s="65"/>
      <c r="AR44" s="64" t="s">
        <v>121</v>
      </c>
      <c r="AS44" s="65"/>
      <c r="AT44" s="64" t="s">
        <v>95</v>
      </c>
      <c r="AU44" s="65"/>
      <c r="AV44" s="64" t="s">
        <v>123</v>
      </c>
      <c r="AW44" s="65"/>
      <c r="AX44" s="64" t="s">
        <v>36</v>
      </c>
      <c r="AY44" s="65"/>
      <c r="AZ44" s="64" t="s">
        <v>95</v>
      </c>
      <c r="BA44" s="65">
        <v>2</v>
      </c>
      <c r="BB44" s="78" t="s">
        <v>42</v>
      </c>
      <c r="BC44" s="65"/>
      <c r="BD44" s="78" t="s">
        <v>43</v>
      </c>
      <c r="BE44" s="65"/>
      <c r="BF44" s="64" t="s">
        <v>36</v>
      </c>
      <c r="BG44" s="65"/>
      <c r="BH44" s="64" t="s">
        <v>121</v>
      </c>
      <c r="BI44" s="65"/>
      <c r="BJ44" s="64"/>
      <c r="BK44" s="66"/>
      <c r="BL44" s="67"/>
      <c r="BM44" s="109">
        <f>COUNTIF($B44:$BK44,"当")</f>
        <v>2</v>
      </c>
      <c r="BN44" s="111">
        <f>COUNTIF($B44:$BK44,"明")</f>
        <v>2</v>
      </c>
      <c r="BO44" s="103">
        <f>COUNTIF($B44:$BK44,"Ａ")</f>
        <v>1</v>
      </c>
      <c r="BP44" s="103"/>
      <c r="BQ44" s="103">
        <f>COUNTIF($B44:$BK44,"Ｃ")</f>
        <v>3</v>
      </c>
      <c r="BR44" s="103">
        <f>COUNTIF($B44:$BK44,"Ｄ")</f>
        <v>0</v>
      </c>
      <c r="BS44" s="103">
        <f>COUNTIF($B44:$BK44,"Ｅ")</f>
        <v>0</v>
      </c>
      <c r="BT44" s="103">
        <f>COUNTIF($B44:$BK44,"H当")+COUNTIF($B44:$BK44,"H明")</f>
        <v>2</v>
      </c>
      <c r="BU44" s="109">
        <f>COUNTIF($B44:$BK45,"休")</f>
        <v>7</v>
      </c>
      <c r="BV44" s="111">
        <f>COUNTIF($B44:$BK45,"年休")</f>
        <v>0</v>
      </c>
      <c r="BW44" s="103">
        <f>COUNTIF($B44:$BK45,"出張")+COUNTIF($B44:$BK45,"A出張")+COUNTIF($B44:$BK45,"P出張")</f>
        <v>0</v>
      </c>
      <c r="BX44" s="103">
        <f>COUNTIF($B44:$BK45,"HＢ")</f>
        <v>0</v>
      </c>
      <c r="BY44" s="103"/>
    </row>
    <row r="45" spans="1:77" ht="11.25" customHeight="1">
      <c r="A45" s="114"/>
      <c r="B45" s="68"/>
      <c r="C45" s="69"/>
      <c r="D45" s="68"/>
      <c r="E45" s="69"/>
      <c r="F45" s="68"/>
      <c r="G45" s="69"/>
      <c r="H45" s="68"/>
      <c r="I45" s="69"/>
      <c r="J45" s="68"/>
      <c r="K45" s="69"/>
      <c r="L45" s="68"/>
      <c r="M45" s="69"/>
      <c r="N45" s="68"/>
      <c r="O45" s="69"/>
      <c r="P45" s="68"/>
      <c r="Q45" s="69"/>
      <c r="R45" s="68"/>
      <c r="S45" s="69"/>
      <c r="T45" s="68"/>
      <c r="U45" s="69"/>
      <c r="V45" s="68"/>
      <c r="W45" s="69"/>
      <c r="X45" s="68"/>
      <c r="Y45" s="69"/>
      <c r="Z45" s="68"/>
      <c r="AA45" s="69"/>
      <c r="AB45" s="68"/>
      <c r="AC45" s="69"/>
      <c r="AD45" s="68"/>
      <c r="AE45" s="69"/>
      <c r="AF45" s="68"/>
      <c r="AG45" s="69"/>
      <c r="AH45" s="68"/>
      <c r="AI45" s="69"/>
      <c r="AJ45" s="68"/>
      <c r="AK45" s="69"/>
      <c r="AL45" s="68"/>
      <c r="AM45" s="69"/>
      <c r="AN45" s="68"/>
      <c r="AO45" s="69"/>
      <c r="AP45" s="68"/>
      <c r="AQ45" s="69"/>
      <c r="AR45" s="68"/>
      <c r="AS45" s="69"/>
      <c r="AT45" s="68"/>
      <c r="AU45" s="69"/>
      <c r="AV45" s="68"/>
      <c r="AW45" s="69"/>
      <c r="AX45" s="68"/>
      <c r="AY45" s="69"/>
      <c r="AZ45" s="68"/>
      <c r="BA45" s="69"/>
      <c r="BB45" s="68"/>
      <c r="BC45" s="69"/>
      <c r="BD45" s="68"/>
      <c r="BE45" s="69"/>
      <c r="BF45" s="68"/>
      <c r="BG45" s="69"/>
      <c r="BH45" s="68"/>
      <c r="BI45" s="69"/>
      <c r="BJ45" s="68"/>
      <c r="BK45" s="70"/>
      <c r="BL45" s="67"/>
      <c r="BM45" s="110"/>
      <c r="BN45" s="112"/>
      <c r="BO45" s="104"/>
      <c r="BP45" s="104"/>
      <c r="BQ45" s="104"/>
      <c r="BR45" s="104"/>
      <c r="BS45" s="104"/>
      <c r="BT45" s="104"/>
      <c r="BU45" s="110"/>
      <c r="BV45" s="112"/>
      <c r="BW45" s="104"/>
      <c r="BX45" s="104"/>
      <c r="BY45" s="104"/>
    </row>
    <row r="46" spans="1:77" ht="11.25" customHeight="1">
      <c r="A46" s="105"/>
      <c r="B46" s="23" t="s">
        <v>95</v>
      </c>
      <c r="C46" s="26">
        <v>1</v>
      </c>
      <c r="D46" s="23" t="s">
        <v>95</v>
      </c>
      <c r="E46" s="26">
        <v>2</v>
      </c>
      <c r="F46" s="23" t="s">
        <v>95</v>
      </c>
      <c r="G46" s="26"/>
      <c r="H46" s="91" t="s">
        <v>28</v>
      </c>
      <c r="I46" s="26"/>
      <c r="J46" s="23" t="s">
        <v>36</v>
      </c>
      <c r="K46" s="26"/>
      <c r="L46" s="23" t="s">
        <v>102</v>
      </c>
      <c r="M46" s="26"/>
      <c r="N46" s="23" t="s">
        <v>37</v>
      </c>
      <c r="O46" s="26"/>
      <c r="P46" s="23" t="s">
        <v>20</v>
      </c>
      <c r="Q46" s="26"/>
      <c r="R46" s="23" t="s">
        <v>95</v>
      </c>
      <c r="S46" s="26">
        <v>1</v>
      </c>
      <c r="T46" s="23" t="s">
        <v>121</v>
      </c>
      <c r="U46" s="26"/>
      <c r="V46" s="23" t="s">
        <v>36</v>
      </c>
      <c r="W46" s="26"/>
      <c r="X46" s="23" t="s">
        <v>95</v>
      </c>
      <c r="Y46" s="26">
        <v>2</v>
      </c>
      <c r="Z46" s="91" t="s">
        <v>28</v>
      </c>
      <c r="AA46" s="26"/>
      <c r="AB46" s="23" t="s">
        <v>36</v>
      </c>
      <c r="AC46" s="26"/>
      <c r="AD46" s="23" t="s">
        <v>36</v>
      </c>
      <c r="AE46" s="26"/>
      <c r="AF46" s="23" t="s">
        <v>102</v>
      </c>
      <c r="AG46" s="26"/>
      <c r="AH46" s="91" t="s">
        <v>42</v>
      </c>
      <c r="AI46" s="26"/>
      <c r="AJ46" s="91" t="s">
        <v>43</v>
      </c>
      <c r="AK46" s="26"/>
      <c r="AL46" s="23" t="s">
        <v>36</v>
      </c>
      <c r="AM46" s="26"/>
      <c r="AN46" s="23" t="s">
        <v>123</v>
      </c>
      <c r="AO46" s="26"/>
      <c r="AP46" s="23" t="s">
        <v>37</v>
      </c>
      <c r="AQ46" s="26"/>
      <c r="AR46" s="23" t="s">
        <v>20</v>
      </c>
      <c r="AS46" s="26"/>
      <c r="AT46" s="23" t="s">
        <v>95</v>
      </c>
      <c r="AU46" s="26"/>
      <c r="AV46" s="23" t="s">
        <v>36</v>
      </c>
      <c r="AW46" s="26"/>
      <c r="AX46" s="23" t="s">
        <v>95</v>
      </c>
      <c r="AY46" s="26">
        <v>2</v>
      </c>
      <c r="AZ46" s="23" t="s">
        <v>121</v>
      </c>
      <c r="BA46" s="26"/>
      <c r="BB46" s="23" t="s">
        <v>37</v>
      </c>
      <c r="BC46" s="26"/>
      <c r="BD46" s="23" t="s">
        <v>20</v>
      </c>
      <c r="BE46" s="26"/>
      <c r="BF46" s="23" t="s">
        <v>36</v>
      </c>
      <c r="BG46" s="26"/>
      <c r="BH46" s="23" t="s">
        <v>123</v>
      </c>
      <c r="BI46" s="26"/>
      <c r="BJ46" s="23"/>
      <c r="BK46" s="28"/>
      <c r="BL46" s="5"/>
      <c r="BM46" s="107">
        <f>COUNTIF($B46:$BK46,"当")</f>
        <v>3</v>
      </c>
      <c r="BN46" s="99">
        <f>COUNTIF($B46:$BK46,"明")</f>
        <v>3</v>
      </c>
      <c r="BO46" s="101">
        <f>COUNTIF($B46:$BK46,"Ａ")</f>
        <v>2</v>
      </c>
      <c r="BP46" s="101"/>
      <c r="BQ46" s="101">
        <f>COUNTIF($B46:$BK46,"Ｃ")</f>
        <v>2</v>
      </c>
      <c r="BR46" s="101">
        <f>COUNTIF($B46:$BK46,"Ｄ")</f>
        <v>0</v>
      </c>
      <c r="BS46" s="101">
        <f>COUNTIF($B46:$BK46,"Ｅ")</f>
        <v>0</v>
      </c>
      <c r="BT46" s="101">
        <f>COUNTIF($B46:$BK46,"H当")+COUNTIF($B46:$BK46,"H明")</f>
        <v>2</v>
      </c>
      <c r="BU46" s="107">
        <f>COUNTIF($B46:$BK47,"休")</f>
        <v>7</v>
      </c>
      <c r="BV46" s="99">
        <f>COUNTIF($B46:$BK47,"年休")</f>
        <v>0</v>
      </c>
      <c r="BW46" s="101">
        <f>COUNTIF($B46:$BK47,"出張")+COUNTIF($B46:$BK47,"A出張")+COUNTIF($B46:$BK47,"P出張")</f>
        <v>2</v>
      </c>
      <c r="BX46" s="101">
        <f>COUNTIF($B46:$BK47,"HＢ")</f>
        <v>0</v>
      </c>
      <c r="BY46" s="101"/>
    </row>
    <row r="47" spans="1:77" ht="11.25" customHeight="1">
      <c r="A47" s="106"/>
      <c r="B47" s="36"/>
      <c r="C47" s="27"/>
      <c r="D47" s="36"/>
      <c r="E47" s="27"/>
      <c r="F47" s="36"/>
      <c r="G47" s="27"/>
      <c r="H47" s="36"/>
      <c r="I47" s="27"/>
      <c r="J47" s="36"/>
      <c r="K47" s="27"/>
      <c r="L47" s="36"/>
      <c r="M47" s="27"/>
      <c r="N47" s="36"/>
      <c r="O47" s="27"/>
      <c r="P47" s="36"/>
      <c r="Q47" s="27"/>
      <c r="R47" s="36"/>
      <c r="S47" s="27"/>
      <c r="T47" s="36"/>
      <c r="U47" s="27"/>
      <c r="V47" s="36"/>
      <c r="W47" s="27"/>
      <c r="X47" s="36"/>
      <c r="Y47" s="27"/>
      <c r="Z47" s="36"/>
      <c r="AA47" s="27"/>
      <c r="AB47" s="36"/>
      <c r="AC47" s="27"/>
      <c r="AD47" s="36"/>
      <c r="AE47" s="27"/>
      <c r="AF47" s="36"/>
      <c r="AG47" s="27"/>
      <c r="AH47" s="36"/>
      <c r="AI47" s="27"/>
      <c r="AJ47" s="36"/>
      <c r="AK47" s="27"/>
      <c r="AL47" s="36"/>
      <c r="AM47" s="27"/>
      <c r="AN47" s="36"/>
      <c r="AO47" s="27"/>
      <c r="AP47" s="36"/>
      <c r="AQ47" s="27"/>
      <c r="AR47" s="36"/>
      <c r="AS47" s="27"/>
      <c r="AT47" s="36"/>
      <c r="AU47" s="27"/>
      <c r="AV47" s="36"/>
      <c r="AW47" s="27"/>
      <c r="AX47" s="36"/>
      <c r="AY47" s="27"/>
      <c r="AZ47" s="36"/>
      <c r="BA47" s="27"/>
      <c r="BB47" s="36"/>
      <c r="BC47" s="27"/>
      <c r="BD47" s="36"/>
      <c r="BE47" s="27"/>
      <c r="BF47" s="36"/>
      <c r="BG47" s="27"/>
      <c r="BH47" s="36"/>
      <c r="BI47" s="27"/>
      <c r="BJ47" s="36"/>
      <c r="BK47" s="29"/>
      <c r="BL47" s="5"/>
      <c r="BM47" s="108"/>
      <c r="BN47" s="100"/>
      <c r="BO47" s="102"/>
      <c r="BP47" s="102"/>
      <c r="BQ47" s="102"/>
      <c r="BR47" s="102"/>
      <c r="BS47" s="102"/>
      <c r="BT47" s="102"/>
      <c r="BU47" s="108"/>
      <c r="BV47" s="100"/>
      <c r="BW47" s="102"/>
      <c r="BX47" s="102"/>
      <c r="BY47" s="102"/>
    </row>
    <row r="48" spans="1:77" ht="11.25" customHeight="1">
      <c r="A48" s="113"/>
      <c r="B48" s="64" t="s">
        <v>37</v>
      </c>
      <c r="C48" s="65"/>
      <c r="D48" s="64" t="s">
        <v>20</v>
      </c>
      <c r="E48" s="65"/>
      <c r="F48" s="64" t="s">
        <v>95</v>
      </c>
      <c r="G48" s="65"/>
      <c r="H48" s="64" t="s">
        <v>36</v>
      </c>
      <c r="I48" s="65"/>
      <c r="J48" s="78" t="s">
        <v>42</v>
      </c>
      <c r="K48" s="65"/>
      <c r="L48" s="78" t="s">
        <v>43</v>
      </c>
      <c r="M48" s="65"/>
      <c r="N48" s="64" t="s">
        <v>36</v>
      </c>
      <c r="O48" s="65"/>
      <c r="P48" s="64" t="s">
        <v>95</v>
      </c>
      <c r="Q48" s="65">
        <v>1</v>
      </c>
      <c r="R48" s="64" t="s">
        <v>95</v>
      </c>
      <c r="S48" s="65">
        <v>2</v>
      </c>
      <c r="T48" s="64" t="s">
        <v>95</v>
      </c>
      <c r="U48" s="65"/>
      <c r="V48" s="64" t="s">
        <v>36</v>
      </c>
      <c r="W48" s="65"/>
      <c r="X48" s="64" t="s">
        <v>102</v>
      </c>
      <c r="Y48" s="65"/>
      <c r="Z48" s="64" t="s">
        <v>121</v>
      </c>
      <c r="AA48" s="65"/>
      <c r="AB48" s="78" t="s">
        <v>42</v>
      </c>
      <c r="AC48" s="65"/>
      <c r="AD48" s="78" t="s">
        <v>43</v>
      </c>
      <c r="AE48" s="65"/>
      <c r="AF48" s="64" t="s">
        <v>121</v>
      </c>
      <c r="AG48" s="65"/>
      <c r="AH48" s="64" t="s">
        <v>123</v>
      </c>
      <c r="AI48" s="65"/>
      <c r="AJ48" s="64" t="s">
        <v>36</v>
      </c>
      <c r="AK48" s="65"/>
      <c r="AL48" s="64" t="s">
        <v>95</v>
      </c>
      <c r="AM48" s="65">
        <v>1</v>
      </c>
      <c r="AN48" s="64" t="s">
        <v>102</v>
      </c>
      <c r="AO48" s="65"/>
      <c r="AP48" s="64" t="s">
        <v>36</v>
      </c>
      <c r="AQ48" s="65"/>
      <c r="AR48" s="64" t="s">
        <v>37</v>
      </c>
      <c r="AS48" s="65"/>
      <c r="AT48" s="64" t="s">
        <v>20</v>
      </c>
      <c r="AU48" s="65"/>
      <c r="AV48" s="64" t="s">
        <v>121</v>
      </c>
      <c r="AW48" s="65"/>
      <c r="AX48" s="64" t="s">
        <v>102</v>
      </c>
      <c r="AY48" s="65"/>
      <c r="AZ48" s="64" t="s">
        <v>36</v>
      </c>
      <c r="BA48" s="65"/>
      <c r="BB48" s="64" t="s">
        <v>95</v>
      </c>
      <c r="BC48" s="65">
        <v>1</v>
      </c>
      <c r="BD48" s="64" t="s">
        <v>95</v>
      </c>
      <c r="BE48" s="65">
        <v>2</v>
      </c>
      <c r="BF48" s="64" t="s">
        <v>36</v>
      </c>
      <c r="BG48" s="65"/>
      <c r="BH48" s="64" t="s">
        <v>37</v>
      </c>
      <c r="BI48" s="65"/>
      <c r="BJ48" s="64"/>
      <c r="BK48" s="66"/>
      <c r="BL48" s="67"/>
      <c r="BM48" s="109">
        <f>COUNTIF($B48:$BK48,"当")</f>
        <v>3</v>
      </c>
      <c r="BN48" s="111">
        <f>COUNTIF($B48:$BK48,"明")</f>
        <v>2</v>
      </c>
      <c r="BO48" s="103">
        <f>COUNTIF($B48:$BK48,"Ａ")</f>
        <v>3</v>
      </c>
      <c r="BP48" s="103"/>
      <c r="BQ48" s="103">
        <f>COUNTIF($B48:$BK48,"Ｃ")</f>
        <v>3</v>
      </c>
      <c r="BR48" s="103">
        <f>COUNTIF($B48:$BK48,"Ｄ")</f>
        <v>0</v>
      </c>
      <c r="BS48" s="103">
        <f>COUNTIF($B48:$BK48,"Ｅ")</f>
        <v>0</v>
      </c>
      <c r="BT48" s="103">
        <f>COUNTIF($B48:$BK48,"H当")+COUNTIF($B48:$BK48,"H明")</f>
        <v>4</v>
      </c>
      <c r="BU48" s="109">
        <f>COUNTIF($B48:$BK49,"休")</f>
        <v>7</v>
      </c>
      <c r="BV48" s="111">
        <f>COUNTIF($B48:$BK49,"年休")</f>
        <v>0</v>
      </c>
      <c r="BW48" s="103">
        <f>COUNTIF($B48:$BK49,"出張")+COUNTIF($B48:$BK49,"A出張")+COUNTIF($B48:$BK49,"P出張")</f>
        <v>0</v>
      </c>
      <c r="BX48" s="103">
        <f>COUNTIF($B48:$BK49,"HＢ")</f>
        <v>0</v>
      </c>
      <c r="BY48" s="103"/>
    </row>
    <row r="49" spans="1:77" ht="11.25" customHeight="1">
      <c r="A49" s="114"/>
      <c r="B49" s="68"/>
      <c r="C49" s="69"/>
      <c r="D49" s="68"/>
      <c r="E49" s="69"/>
      <c r="F49" s="68"/>
      <c r="G49" s="69"/>
      <c r="H49" s="68"/>
      <c r="I49" s="69"/>
      <c r="J49" s="68"/>
      <c r="K49" s="69"/>
      <c r="L49" s="68"/>
      <c r="M49" s="69"/>
      <c r="N49" s="68"/>
      <c r="O49" s="69"/>
      <c r="P49" s="68"/>
      <c r="Q49" s="69"/>
      <c r="R49" s="68"/>
      <c r="S49" s="69"/>
      <c r="T49" s="68"/>
      <c r="U49" s="69"/>
      <c r="V49" s="68"/>
      <c r="W49" s="69"/>
      <c r="X49" s="68"/>
      <c r="Y49" s="69"/>
      <c r="Z49" s="68"/>
      <c r="AA49" s="69"/>
      <c r="AB49" s="68"/>
      <c r="AC49" s="69"/>
      <c r="AD49" s="68"/>
      <c r="AE49" s="69"/>
      <c r="AF49" s="68"/>
      <c r="AG49" s="69"/>
      <c r="AH49" s="68"/>
      <c r="AI49" s="69"/>
      <c r="AJ49" s="68"/>
      <c r="AK49" s="69"/>
      <c r="AL49" s="68"/>
      <c r="AM49" s="69"/>
      <c r="AN49" s="68"/>
      <c r="AO49" s="69"/>
      <c r="AP49" s="68"/>
      <c r="AQ49" s="69"/>
      <c r="AR49" s="68"/>
      <c r="AS49" s="69"/>
      <c r="AT49" s="68"/>
      <c r="AU49" s="69"/>
      <c r="AV49" s="68"/>
      <c r="AW49" s="69"/>
      <c r="AX49" s="68"/>
      <c r="AY49" s="69"/>
      <c r="AZ49" s="68"/>
      <c r="BA49" s="69"/>
      <c r="BB49" s="68"/>
      <c r="BC49" s="69"/>
      <c r="BD49" s="68"/>
      <c r="BE49" s="69"/>
      <c r="BF49" s="68"/>
      <c r="BG49" s="69"/>
      <c r="BH49" s="68"/>
      <c r="BI49" s="69"/>
      <c r="BJ49" s="68"/>
      <c r="BK49" s="70"/>
      <c r="BL49" s="67"/>
      <c r="BM49" s="110"/>
      <c r="BN49" s="112"/>
      <c r="BO49" s="104"/>
      <c r="BP49" s="104"/>
      <c r="BQ49" s="104"/>
      <c r="BR49" s="104"/>
      <c r="BS49" s="104"/>
      <c r="BT49" s="104"/>
      <c r="BU49" s="110"/>
      <c r="BV49" s="112"/>
      <c r="BW49" s="104"/>
      <c r="BX49" s="104"/>
      <c r="BY49" s="104"/>
    </row>
    <row r="50" spans="1:77" ht="11.25" customHeight="1">
      <c r="A50" s="105"/>
      <c r="B50" s="23" t="s">
        <v>102</v>
      </c>
      <c r="C50" s="26"/>
      <c r="D50" s="23" t="s">
        <v>95</v>
      </c>
      <c r="E50" s="26"/>
      <c r="F50" s="23" t="s">
        <v>121</v>
      </c>
      <c r="G50" s="26"/>
      <c r="H50" s="23" t="s">
        <v>36</v>
      </c>
      <c r="I50" s="26"/>
      <c r="J50" s="23" t="s">
        <v>37</v>
      </c>
      <c r="K50" s="26"/>
      <c r="L50" s="23" t="s">
        <v>20</v>
      </c>
      <c r="M50" s="26"/>
      <c r="N50" s="23" t="s">
        <v>36</v>
      </c>
      <c r="O50" s="26"/>
      <c r="P50" s="23" t="s">
        <v>95</v>
      </c>
      <c r="Q50" s="26">
        <v>2</v>
      </c>
      <c r="R50" s="23" t="s">
        <v>95</v>
      </c>
      <c r="S50" s="26"/>
      <c r="T50" s="23" t="s">
        <v>95</v>
      </c>
      <c r="U50" s="26">
        <v>1</v>
      </c>
      <c r="V50" s="91" t="s">
        <v>42</v>
      </c>
      <c r="W50" s="26"/>
      <c r="X50" s="91" t="s">
        <v>43</v>
      </c>
      <c r="Y50" s="26"/>
      <c r="Z50" s="23" t="s">
        <v>36</v>
      </c>
      <c r="AA50" s="26"/>
      <c r="AB50" s="23" t="s">
        <v>36</v>
      </c>
      <c r="AC50" s="26"/>
      <c r="AD50" s="23" t="s">
        <v>95</v>
      </c>
      <c r="AE50" s="26">
        <v>1</v>
      </c>
      <c r="AF50" s="23" t="s">
        <v>95</v>
      </c>
      <c r="AG50" s="26"/>
      <c r="AH50" s="23" t="s">
        <v>95</v>
      </c>
      <c r="AI50" s="26">
        <v>2</v>
      </c>
      <c r="AJ50" s="23" t="s">
        <v>36</v>
      </c>
      <c r="AK50" s="26"/>
      <c r="AL50" s="23" t="s">
        <v>102</v>
      </c>
      <c r="AM50" s="26"/>
      <c r="AN50" s="23" t="s">
        <v>37</v>
      </c>
      <c r="AO50" s="26"/>
      <c r="AP50" s="23" t="s">
        <v>20</v>
      </c>
      <c r="AQ50" s="26"/>
      <c r="AR50" s="23" t="s">
        <v>36</v>
      </c>
      <c r="AS50" s="26"/>
      <c r="AT50" s="23" t="s">
        <v>95</v>
      </c>
      <c r="AU50" s="26"/>
      <c r="AV50" s="23" t="s">
        <v>102</v>
      </c>
      <c r="AW50" s="26"/>
      <c r="AX50" s="23" t="s">
        <v>95</v>
      </c>
      <c r="AY50" s="26"/>
      <c r="AZ50" s="23" t="s">
        <v>95</v>
      </c>
      <c r="BA50" s="26">
        <v>1</v>
      </c>
      <c r="BB50" s="23" t="s">
        <v>121</v>
      </c>
      <c r="BC50" s="26"/>
      <c r="BD50" s="23" t="s">
        <v>36</v>
      </c>
      <c r="BE50" s="26"/>
      <c r="BF50" s="23" t="s">
        <v>95</v>
      </c>
      <c r="BG50" s="26">
        <v>2</v>
      </c>
      <c r="BH50" s="23" t="s">
        <v>95</v>
      </c>
      <c r="BI50" s="26"/>
      <c r="BJ50" s="23"/>
      <c r="BK50" s="28"/>
      <c r="BL50" s="5"/>
      <c r="BM50" s="107">
        <f>COUNTIF($B50:$BK50,"当")</f>
        <v>2</v>
      </c>
      <c r="BN50" s="99">
        <f>COUNTIF($B50:$BK50,"明")</f>
        <v>2</v>
      </c>
      <c r="BO50" s="101">
        <f>COUNTIF($B50:$BK50,"Ａ")</f>
        <v>3</v>
      </c>
      <c r="BP50" s="101"/>
      <c r="BQ50" s="101">
        <f>COUNTIF($B50:$BK50,"Ｃ")</f>
        <v>2</v>
      </c>
      <c r="BR50" s="101">
        <f>COUNTIF($B50:$BK50,"Ｄ")</f>
        <v>0</v>
      </c>
      <c r="BS50" s="101">
        <f>COUNTIF($B50:$BK50,"Ｅ")</f>
        <v>0</v>
      </c>
      <c r="BT50" s="101">
        <f>COUNTIF($B50:$BK50,"H当")+COUNTIF($B50:$BK50,"H明")</f>
        <v>2</v>
      </c>
      <c r="BU50" s="107">
        <f>COUNTIF($B50:$BK51,"休")</f>
        <v>7</v>
      </c>
      <c r="BV50" s="99">
        <f>COUNTIF($B50:$BK51,"年休")</f>
        <v>0</v>
      </c>
      <c r="BW50" s="101">
        <f>COUNTIF($B50:$BK51,"出張")+COUNTIF($B50:$BK51,"A出張")+COUNTIF($B50:$BK51,"P出張")</f>
        <v>0</v>
      </c>
      <c r="BX50" s="101">
        <f>COUNTIF($B50:$BK51,"HＢ")</f>
        <v>0</v>
      </c>
      <c r="BY50" s="101"/>
    </row>
    <row r="51" spans="1:77" ht="11.25" customHeight="1">
      <c r="A51" s="106"/>
      <c r="B51" s="36"/>
      <c r="C51" s="27"/>
      <c r="D51" s="36"/>
      <c r="E51" s="27"/>
      <c r="F51" s="36"/>
      <c r="G51" s="27"/>
      <c r="H51" s="36"/>
      <c r="I51" s="27"/>
      <c r="J51" s="36"/>
      <c r="K51" s="27"/>
      <c r="L51" s="36"/>
      <c r="M51" s="27"/>
      <c r="N51" s="36"/>
      <c r="O51" s="27"/>
      <c r="P51" s="36"/>
      <c r="Q51" s="27"/>
      <c r="R51" s="36"/>
      <c r="S51" s="27"/>
      <c r="T51" s="36"/>
      <c r="U51" s="27"/>
      <c r="V51" s="36"/>
      <c r="W51" s="27"/>
      <c r="X51" s="36"/>
      <c r="Y51" s="27"/>
      <c r="Z51" s="36"/>
      <c r="AA51" s="27"/>
      <c r="AB51" s="36"/>
      <c r="AC51" s="27"/>
      <c r="AD51" s="36"/>
      <c r="AE51" s="27"/>
      <c r="AF51" s="36"/>
      <c r="AG51" s="27"/>
      <c r="AH51" s="36"/>
      <c r="AI51" s="27"/>
      <c r="AJ51" s="36"/>
      <c r="AK51" s="27"/>
      <c r="AL51" s="36"/>
      <c r="AM51" s="27"/>
      <c r="AN51" s="36"/>
      <c r="AO51" s="27"/>
      <c r="AP51" s="36"/>
      <c r="AQ51" s="27"/>
      <c r="AR51" s="36"/>
      <c r="AS51" s="27"/>
      <c r="AT51" s="36"/>
      <c r="AU51" s="27"/>
      <c r="AV51" s="36"/>
      <c r="AW51" s="27"/>
      <c r="AX51" s="36"/>
      <c r="AY51" s="27"/>
      <c r="AZ51" s="36"/>
      <c r="BA51" s="27"/>
      <c r="BB51" s="36"/>
      <c r="BC51" s="27"/>
      <c r="BD51" s="36"/>
      <c r="BE51" s="27"/>
      <c r="BF51" s="36"/>
      <c r="BG51" s="27"/>
      <c r="BH51" s="36"/>
      <c r="BI51" s="27"/>
      <c r="BJ51" s="36"/>
      <c r="BK51" s="29"/>
      <c r="BL51" s="5"/>
      <c r="BM51" s="108"/>
      <c r="BN51" s="100"/>
      <c r="BO51" s="102"/>
      <c r="BP51" s="102"/>
      <c r="BQ51" s="102"/>
      <c r="BR51" s="102"/>
      <c r="BS51" s="102"/>
      <c r="BT51" s="102"/>
      <c r="BU51" s="108"/>
      <c r="BV51" s="100"/>
      <c r="BW51" s="102"/>
      <c r="BX51" s="102"/>
      <c r="BY51" s="102"/>
    </row>
    <row r="52" spans="1:77" ht="11.25" customHeight="1">
      <c r="A52" s="113"/>
      <c r="B52" s="64" t="s">
        <v>121</v>
      </c>
      <c r="C52" s="65"/>
      <c r="D52" s="78" t="s">
        <v>42</v>
      </c>
      <c r="E52" s="65"/>
      <c r="F52" s="78" t="s">
        <v>43</v>
      </c>
      <c r="G52" s="65"/>
      <c r="H52" s="64" t="s">
        <v>36</v>
      </c>
      <c r="I52" s="65"/>
      <c r="J52" s="64" t="s">
        <v>121</v>
      </c>
      <c r="K52" s="65"/>
      <c r="L52" s="64" t="s">
        <v>36</v>
      </c>
      <c r="M52" s="65"/>
      <c r="N52" s="64" t="s">
        <v>36</v>
      </c>
      <c r="O52" s="65"/>
      <c r="P52" s="64" t="s">
        <v>37</v>
      </c>
      <c r="Q52" s="65"/>
      <c r="R52" s="64" t="s">
        <v>20</v>
      </c>
      <c r="S52" s="65"/>
      <c r="T52" s="64" t="s">
        <v>95</v>
      </c>
      <c r="U52" s="65">
        <v>2</v>
      </c>
      <c r="V52" s="64" t="s">
        <v>95</v>
      </c>
      <c r="W52" s="65"/>
      <c r="X52" s="64" t="s">
        <v>123</v>
      </c>
      <c r="Y52" s="65"/>
      <c r="Z52" s="64" t="s">
        <v>36</v>
      </c>
      <c r="AA52" s="65"/>
      <c r="AB52" s="64" t="s">
        <v>36</v>
      </c>
      <c r="AC52" s="65"/>
      <c r="AD52" s="64" t="s">
        <v>37</v>
      </c>
      <c r="AE52" s="65"/>
      <c r="AF52" s="64" t="s">
        <v>20</v>
      </c>
      <c r="AG52" s="65"/>
      <c r="AH52" s="64" t="s">
        <v>121</v>
      </c>
      <c r="AI52" s="65"/>
      <c r="AJ52" s="64" t="s">
        <v>95</v>
      </c>
      <c r="AK52" s="65"/>
      <c r="AL52" s="64" t="s">
        <v>123</v>
      </c>
      <c r="AM52" s="65"/>
      <c r="AN52" s="64" t="s">
        <v>36</v>
      </c>
      <c r="AO52" s="65"/>
      <c r="AP52" s="64" t="s">
        <v>123</v>
      </c>
      <c r="AQ52" s="65"/>
      <c r="AR52" s="64" t="s">
        <v>95</v>
      </c>
      <c r="AS52" s="65"/>
      <c r="AT52" s="64" t="s">
        <v>95</v>
      </c>
      <c r="AU52" s="65"/>
      <c r="AV52" s="64" t="s">
        <v>95</v>
      </c>
      <c r="AW52" s="65">
        <v>1</v>
      </c>
      <c r="AX52" s="78" t="s">
        <v>42</v>
      </c>
      <c r="AY52" s="65"/>
      <c r="AZ52" s="78" t="s">
        <v>43</v>
      </c>
      <c r="BA52" s="65"/>
      <c r="BB52" s="64" t="s">
        <v>36</v>
      </c>
      <c r="BC52" s="65"/>
      <c r="BD52" s="64" t="s">
        <v>95</v>
      </c>
      <c r="BE52" s="65"/>
      <c r="BF52" s="64" t="s">
        <v>123</v>
      </c>
      <c r="BG52" s="65"/>
      <c r="BH52" s="64" t="s">
        <v>102</v>
      </c>
      <c r="BI52" s="65"/>
      <c r="BJ52" s="64"/>
      <c r="BK52" s="66"/>
      <c r="BL52" s="67"/>
      <c r="BM52" s="109">
        <f>COUNTIF($B52:$BK52,"当")</f>
        <v>2</v>
      </c>
      <c r="BN52" s="111">
        <f>COUNTIF($B52:$BK52,"明")</f>
        <v>2</v>
      </c>
      <c r="BO52" s="103">
        <f>COUNTIF($B52:$BK52,"Ａ")</f>
        <v>1</v>
      </c>
      <c r="BP52" s="103"/>
      <c r="BQ52" s="103">
        <f>COUNTIF($B52:$BK52,"Ｃ")</f>
        <v>3</v>
      </c>
      <c r="BR52" s="103">
        <f>COUNTIF($B52:$BK52,"Ｄ")</f>
        <v>0</v>
      </c>
      <c r="BS52" s="103">
        <f>COUNTIF($B52:$BK52,"Ｅ")</f>
        <v>0</v>
      </c>
      <c r="BT52" s="103">
        <f>COUNTIF($B52:$BK52,"H当")+COUNTIF($B52:$BK52,"H明")</f>
        <v>4</v>
      </c>
      <c r="BU52" s="109">
        <f>COUNTIF($B52:$BK53,"休")</f>
        <v>7</v>
      </c>
      <c r="BV52" s="111">
        <f>COUNTIF($B52:$BK53,"年休")</f>
        <v>0</v>
      </c>
      <c r="BW52" s="103">
        <f>COUNTIF($B52:$BK53,"出張")+COUNTIF($B52:$BK53,"A出張")+COUNTIF($B52:$BK53,"P出張")</f>
        <v>0</v>
      </c>
      <c r="BX52" s="103">
        <f>COUNTIF($B52:$BK53,"HＢ")</f>
        <v>0</v>
      </c>
      <c r="BY52" s="103"/>
    </row>
    <row r="53" spans="1:77" ht="11.25" customHeight="1">
      <c r="A53" s="114"/>
      <c r="B53" s="68"/>
      <c r="C53" s="69"/>
      <c r="D53" s="68"/>
      <c r="E53" s="69"/>
      <c r="F53" s="68"/>
      <c r="G53" s="69"/>
      <c r="H53" s="68"/>
      <c r="I53" s="69"/>
      <c r="J53" s="68"/>
      <c r="K53" s="69"/>
      <c r="L53" s="68"/>
      <c r="M53" s="69"/>
      <c r="N53" s="68"/>
      <c r="O53" s="69"/>
      <c r="P53" s="68"/>
      <c r="Q53" s="69"/>
      <c r="R53" s="68"/>
      <c r="S53" s="69"/>
      <c r="T53" s="68"/>
      <c r="U53" s="69"/>
      <c r="V53" s="68"/>
      <c r="W53" s="69"/>
      <c r="X53" s="68"/>
      <c r="Y53" s="69"/>
      <c r="Z53" s="68"/>
      <c r="AA53" s="69"/>
      <c r="AB53" s="68"/>
      <c r="AC53" s="69"/>
      <c r="AD53" s="68"/>
      <c r="AE53" s="69"/>
      <c r="AF53" s="68"/>
      <c r="AG53" s="69"/>
      <c r="AH53" s="68"/>
      <c r="AI53" s="69"/>
      <c r="AJ53" s="68"/>
      <c r="AK53" s="69"/>
      <c r="AL53" s="68"/>
      <c r="AM53" s="69"/>
      <c r="AN53" s="68"/>
      <c r="AO53" s="69"/>
      <c r="AP53" s="68"/>
      <c r="AQ53" s="69"/>
      <c r="AR53" s="68"/>
      <c r="AS53" s="69"/>
      <c r="AT53" s="68"/>
      <c r="AU53" s="69"/>
      <c r="AV53" s="68"/>
      <c r="AW53" s="69"/>
      <c r="AX53" s="68"/>
      <c r="AY53" s="69"/>
      <c r="AZ53" s="68"/>
      <c r="BA53" s="69"/>
      <c r="BB53" s="68"/>
      <c r="BC53" s="69"/>
      <c r="BD53" s="68"/>
      <c r="BE53" s="69"/>
      <c r="BF53" s="68"/>
      <c r="BG53" s="69"/>
      <c r="BH53" s="68"/>
      <c r="BI53" s="69"/>
      <c r="BJ53" s="68"/>
      <c r="BK53" s="70"/>
      <c r="BL53" s="67"/>
      <c r="BM53" s="110"/>
      <c r="BN53" s="112"/>
      <c r="BO53" s="104"/>
      <c r="BP53" s="104"/>
      <c r="BQ53" s="104"/>
      <c r="BR53" s="104"/>
      <c r="BS53" s="104"/>
      <c r="BT53" s="104"/>
      <c r="BU53" s="110"/>
      <c r="BV53" s="112"/>
      <c r="BW53" s="104"/>
      <c r="BX53" s="104"/>
      <c r="BY53" s="104"/>
    </row>
    <row r="54" spans="1:77" ht="11.25" customHeight="1">
      <c r="A54" s="105"/>
      <c r="B54" s="23" t="s">
        <v>36</v>
      </c>
      <c r="C54" s="26"/>
      <c r="D54" s="23" t="s">
        <v>121</v>
      </c>
      <c r="E54" s="26"/>
      <c r="F54" s="23" t="s">
        <v>95</v>
      </c>
      <c r="G54" s="26"/>
      <c r="H54" s="23" t="s">
        <v>95</v>
      </c>
      <c r="I54" s="26"/>
      <c r="J54" s="23" t="s">
        <v>36</v>
      </c>
      <c r="K54" s="26"/>
      <c r="L54" s="91" t="s">
        <v>42</v>
      </c>
      <c r="M54" s="26"/>
      <c r="N54" s="91" t="s">
        <v>43</v>
      </c>
      <c r="O54" s="26"/>
      <c r="P54" s="23" t="s">
        <v>123</v>
      </c>
      <c r="Q54" s="26"/>
      <c r="R54" s="23" t="s">
        <v>121</v>
      </c>
      <c r="S54" s="26"/>
      <c r="T54" s="23" t="s">
        <v>37</v>
      </c>
      <c r="U54" s="26"/>
      <c r="V54" s="23" t="s">
        <v>20</v>
      </c>
      <c r="W54" s="26"/>
      <c r="X54" s="23" t="s">
        <v>36</v>
      </c>
      <c r="Y54" s="26"/>
      <c r="Z54" s="23" t="s">
        <v>95</v>
      </c>
      <c r="AA54" s="26"/>
      <c r="AB54" s="23" t="s">
        <v>36</v>
      </c>
      <c r="AC54" s="26"/>
      <c r="AD54" s="23" t="s">
        <v>121</v>
      </c>
      <c r="AE54" s="26"/>
      <c r="AF54" s="23" t="s">
        <v>123</v>
      </c>
      <c r="AG54" s="26"/>
      <c r="AH54" s="23" t="s">
        <v>37</v>
      </c>
      <c r="AI54" s="26"/>
      <c r="AJ54" s="23" t="s">
        <v>20</v>
      </c>
      <c r="AK54" s="26"/>
      <c r="AL54" s="23" t="s">
        <v>36</v>
      </c>
      <c r="AM54" s="26"/>
      <c r="AN54" s="23" t="s">
        <v>95</v>
      </c>
      <c r="AO54" s="26">
        <v>1</v>
      </c>
      <c r="AP54" s="23" t="s">
        <v>95</v>
      </c>
      <c r="AQ54" s="26">
        <v>2</v>
      </c>
      <c r="AR54" s="23" t="s">
        <v>36</v>
      </c>
      <c r="AS54" s="26"/>
      <c r="AT54" s="23" t="s">
        <v>95</v>
      </c>
      <c r="AU54" s="26"/>
      <c r="AV54" s="91" t="s">
        <v>42</v>
      </c>
      <c r="AW54" s="26"/>
      <c r="AX54" s="91" t="s">
        <v>43</v>
      </c>
      <c r="AY54" s="26"/>
      <c r="AZ54" s="23" t="s">
        <v>95</v>
      </c>
      <c r="BA54" s="26"/>
      <c r="BB54" s="23" t="s">
        <v>102</v>
      </c>
      <c r="BC54" s="26"/>
      <c r="BD54" s="23" t="s">
        <v>123</v>
      </c>
      <c r="BE54" s="26"/>
      <c r="BF54" s="23" t="s">
        <v>36</v>
      </c>
      <c r="BG54" s="26"/>
      <c r="BH54" s="23" t="s">
        <v>95</v>
      </c>
      <c r="BI54" s="26">
        <v>1</v>
      </c>
      <c r="BJ54" s="23"/>
      <c r="BK54" s="28"/>
      <c r="BL54" s="5"/>
      <c r="BM54" s="107">
        <f>COUNTIF($B54:$BK54,"当")</f>
        <v>2</v>
      </c>
      <c r="BN54" s="99">
        <f>COUNTIF($B54:$BK54,"明")</f>
        <v>2</v>
      </c>
      <c r="BO54" s="101">
        <f>COUNTIF($B54:$BK54,"Ａ")</f>
        <v>1</v>
      </c>
      <c r="BP54" s="101"/>
      <c r="BQ54" s="101">
        <f>COUNTIF($B54:$BK54,"Ｃ")</f>
        <v>3</v>
      </c>
      <c r="BR54" s="101">
        <f>COUNTIF($B54:$BK54,"Ｄ")</f>
        <v>0</v>
      </c>
      <c r="BS54" s="101">
        <f>COUNTIF($B54:$BK54,"Ｅ")</f>
        <v>0</v>
      </c>
      <c r="BT54" s="101">
        <f>COUNTIF($B54:$BK54,"H当")+COUNTIF($B54:$BK54,"H明")</f>
        <v>4</v>
      </c>
      <c r="BU54" s="107">
        <f>COUNTIF($B54:$BK55,"休")</f>
        <v>7</v>
      </c>
      <c r="BV54" s="99">
        <f>COUNTIF($B54:$BK55,"年休")</f>
        <v>0</v>
      </c>
      <c r="BW54" s="101">
        <f>COUNTIF($B54:$BK55,"出張")+COUNTIF($B54:$BK55,"A出張")+COUNTIF($B54:$BK55,"P出張")</f>
        <v>0</v>
      </c>
      <c r="BX54" s="101">
        <f>COUNTIF($B54:$BK55,"HＢ")</f>
        <v>0</v>
      </c>
      <c r="BY54" s="101"/>
    </row>
    <row r="55" spans="1:77" ht="11.25" customHeight="1">
      <c r="A55" s="106"/>
      <c r="B55" s="36"/>
      <c r="C55" s="27"/>
      <c r="D55" s="36"/>
      <c r="E55" s="27"/>
      <c r="F55" s="36"/>
      <c r="G55" s="27"/>
      <c r="H55" s="36"/>
      <c r="I55" s="27"/>
      <c r="J55" s="36"/>
      <c r="K55" s="27"/>
      <c r="L55" s="36"/>
      <c r="M55" s="27"/>
      <c r="N55" s="36"/>
      <c r="O55" s="27"/>
      <c r="P55" s="36"/>
      <c r="Q55" s="27"/>
      <c r="R55" s="36"/>
      <c r="S55" s="27"/>
      <c r="T55" s="36"/>
      <c r="U55" s="27"/>
      <c r="V55" s="36"/>
      <c r="W55" s="27"/>
      <c r="X55" s="36"/>
      <c r="Y55" s="27"/>
      <c r="Z55" s="36"/>
      <c r="AA55" s="27"/>
      <c r="AB55" s="36"/>
      <c r="AC55" s="27"/>
      <c r="AD55" s="36"/>
      <c r="AE55" s="27"/>
      <c r="AF55" s="36"/>
      <c r="AG55" s="27"/>
      <c r="AH55" s="36"/>
      <c r="AI55" s="27"/>
      <c r="AJ55" s="36"/>
      <c r="AK55" s="27"/>
      <c r="AL55" s="36"/>
      <c r="AM55" s="27"/>
      <c r="AN55" s="36"/>
      <c r="AO55" s="27"/>
      <c r="AP55" s="36"/>
      <c r="AQ55" s="27"/>
      <c r="AR55" s="36"/>
      <c r="AS55" s="27"/>
      <c r="AT55" s="36"/>
      <c r="AU55" s="27"/>
      <c r="AV55" s="36"/>
      <c r="AW55" s="27"/>
      <c r="AX55" s="36"/>
      <c r="AY55" s="27"/>
      <c r="AZ55" s="36"/>
      <c r="BA55" s="27"/>
      <c r="BB55" s="36"/>
      <c r="BC55" s="27"/>
      <c r="BD55" s="36"/>
      <c r="BE55" s="27"/>
      <c r="BF55" s="36"/>
      <c r="BG55" s="27"/>
      <c r="BH55" s="36"/>
      <c r="BI55" s="27"/>
      <c r="BJ55" s="36"/>
      <c r="BK55" s="29"/>
      <c r="BL55" s="5"/>
      <c r="BM55" s="108"/>
      <c r="BN55" s="100"/>
      <c r="BO55" s="102"/>
      <c r="BP55" s="102"/>
      <c r="BQ55" s="102"/>
      <c r="BR55" s="102"/>
      <c r="BS55" s="102"/>
      <c r="BT55" s="102"/>
      <c r="BU55" s="108"/>
      <c r="BV55" s="100"/>
      <c r="BW55" s="102"/>
      <c r="BX55" s="102"/>
      <c r="BY55" s="102"/>
    </row>
    <row r="56" spans="1:77" ht="11.25" customHeight="1">
      <c r="A56" s="113"/>
      <c r="B56" s="64" t="s">
        <v>36</v>
      </c>
      <c r="C56" s="65"/>
      <c r="D56" s="64" t="s">
        <v>95</v>
      </c>
      <c r="E56" s="65">
        <v>1</v>
      </c>
      <c r="F56" s="64" t="s">
        <v>37</v>
      </c>
      <c r="G56" s="65"/>
      <c r="H56" s="64" t="s">
        <v>20</v>
      </c>
      <c r="I56" s="65"/>
      <c r="J56" s="64" t="s">
        <v>123</v>
      </c>
      <c r="K56" s="65"/>
      <c r="L56" s="64" t="s">
        <v>95</v>
      </c>
      <c r="M56" s="65"/>
      <c r="N56" s="64" t="s">
        <v>36</v>
      </c>
      <c r="O56" s="65"/>
      <c r="P56" s="64" t="s">
        <v>121</v>
      </c>
      <c r="Q56" s="65"/>
      <c r="R56" s="64" t="s">
        <v>37</v>
      </c>
      <c r="S56" s="65"/>
      <c r="T56" s="64" t="s">
        <v>20</v>
      </c>
      <c r="U56" s="65"/>
      <c r="V56" s="64" t="s">
        <v>102</v>
      </c>
      <c r="W56" s="65"/>
      <c r="X56" s="64" t="s">
        <v>36</v>
      </c>
      <c r="Y56" s="65"/>
      <c r="Z56" s="64" t="s">
        <v>123</v>
      </c>
      <c r="AA56" s="65"/>
      <c r="AB56" s="64" t="s">
        <v>95</v>
      </c>
      <c r="AC56" s="65">
        <v>2</v>
      </c>
      <c r="AD56" s="64" t="s">
        <v>102</v>
      </c>
      <c r="AE56" s="65"/>
      <c r="AF56" s="64" t="s">
        <v>95</v>
      </c>
      <c r="AG56" s="65"/>
      <c r="AH56" s="64" t="s">
        <v>36</v>
      </c>
      <c r="AI56" s="65"/>
      <c r="AJ56" s="78" t="s">
        <v>42</v>
      </c>
      <c r="AK56" s="65"/>
      <c r="AL56" s="78" t="s">
        <v>43</v>
      </c>
      <c r="AM56" s="65"/>
      <c r="AN56" s="64" t="s">
        <v>95</v>
      </c>
      <c r="AO56" s="65"/>
      <c r="AP56" s="64" t="s">
        <v>36</v>
      </c>
      <c r="AQ56" s="65"/>
      <c r="AR56" s="64" t="s">
        <v>102</v>
      </c>
      <c r="AS56" s="65"/>
      <c r="AT56" s="64" t="s">
        <v>95</v>
      </c>
      <c r="AU56" s="65">
        <v>1</v>
      </c>
      <c r="AV56" s="64" t="s">
        <v>37</v>
      </c>
      <c r="AW56" s="65"/>
      <c r="AX56" s="64" t="s">
        <v>20</v>
      </c>
      <c r="AY56" s="65"/>
      <c r="AZ56" s="64" t="s">
        <v>95</v>
      </c>
      <c r="BA56" s="65"/>
      <c r="BB56" s="64" t="s">
        <v>36</v>
      </c>
      <c r="BC56" s="65"/>
      <c r="BD56" s="64" t="s">
        <v>36</v>
      </c>
      <c r="BE56" s="65"/>
      <c r="BF56" s="64" t="s">
        <v>121</v>
      </c>
      <c r="BG56" s="65"/>
      <c r="BH56" s="64" t="s">
        <v>95</v>
      </c>
      <c r="BI56" s="65"/>
      <c r="BJ56" s="64"/>
      <c r="BK56" s="66"/>
      <c r="BL56" s="67"/>
      <c r="BM56" s="109">
        <f>COUNTIF($B56:$BK56,"当")</f>
        <v>3</v>
      </c>
      <c r="BN56" s="111">
        <f>COUNTIF($B56:$BK56,"明")</f>
        <v>3</v>
      </c>
      <c r="BO56" s="103">
        <f>COUNTIF($B56:$BK56,"Ａ")</f>
        <v>3</v>
      </c>
      <c r="BP56" s="103"/>
      <c r="BQ56" s="103">
        <f>COUNTIF($B56:$BK56,"Ｃ")</f>
        <v>2</v>
      </c>
      <c r="BR56" s="103">
        <f>COUNTIF($B56:$BK56,"Ｄ")</f>
        <v>0</v>
      </c>
      <c r="BS56" s="103">
        <f>COUNTIF($B56:$BK56,"Ｅ")</f>
        <v>0</v>
      </c>
      <c r="BT56" s="103">
        <f>COUNTIF($B56:$BK56,"H当")+COUNTIF($B56:$BK56,"H明")</f>
        <v>2</v>
      </c>
      <c r="BU56" s="109">
        <f>COUNTIF($B56:$BK57,"休")</f>
        <v>7</v>
      </c>
      <c r="BV56" s="111">
        <f>COUNTIF($B56:$BK57,"年休")</f>
        <v>0</v>
      </c>
      <c r="BW56" s="103">
        <f>COUNTIF($B56:$BK57,"出張")+COUNTIF($B56:$BK57,"A出張")+COUNTIF($B56:$BK57,"P出張")</f>
        <v>0</v>
      </c>
      <c r="BX56" s="103">
        <f>COUNTIF($B56:$BK57,"HＢ")</f>
        <v>0</v>
      </c>
      <c r="BY56" s="103"/>
    </row>
    <row r="57" spans="1:77" ht="11.25" customHeight="1">
      <c r="A57" s="114"/>
      <c r="B57" s="68"/>
      <c r="C57" s="69"/>
      <c r="D57" s="68"/>
      <c r="E57" s="69"/>
      <c r="F57" s="68"/>
      <c r="G57" s="69"/>
      <c r="H57" s="68"/>
      <c r="I57" s="69"/>
      <c r="J57" s="68"/>
      <c r="K57" s="69"/>
      <c r="L57" s="68"/>
      <c r="M57" s="69"/>
      <c r="N57" s="68"/>
      <c r="O57" s="69"/>
      <c r="P57" s="68"/>
      <c r="Q57" s="69"/>
      <c r="R57" s="68"/>
      <c r="S57" s="69"/>
      <c r="T57" s="68"/>
      <c r="U57" s="69"/>
      <c r="V57" s="68"/>
      <c r="W57" s="69"/>
      <c r="X57" s="68"/>
      <c r="Y57" s="69"/>
      <c r="Z57" s="68"/>
      <c r="AA57" s="69"/>
      <c r="AB57" s="68"/>
      <c r="AC57" s="69"/>
      <c r="AD57" s="68"/>
      <c r="AE57" s="69"/>
      <c r="AF57" s="68"/>
      <c r="AG57" s="69"/>
      <c r="AH57" s="68"/>
      <c r="AI57" s="69"/>
      <c r="AJ57" s="68"/>
      <c r="AK57" s="69"/>
      <c r="AL57" s="68"/>
      <c r="AM57" s="69"/>
      <c r="AN57" s="68"/>
      <c r="AO57" s="69"/>
      <c r="AP57" s="68"/>
      <c r="AQ57" s="69"/>
      <c r="AR57" s="68"/>
      <c r="AS57" s="69"/>
      <c r="AT57" s="68"/>
      <c r="AU57" s="69"/>
      <c r="AV57" s="68"/>
      <c r="AW57" s="69"/>
      <c r="AX57" s="68"/>
      <c r="AY57" s="69"/>
      <c r="AZ57" s="68"/>
      <c r="BA57" s="69"/>
      <c r="BB57" s="68"/>
      <c r="BC57" s="69"/>
      <c r="BD57" s="68"/>
      <c r="BE57" s="69"/>
      <c r="BF57" s="68"/>
      <c r="BG57" s="69"/>
      <c r="BH57" s="68"/>
      <c r="BI57" s="69"/>
      <c r="BJ57" s="68"/>
      <c r="BK57" s="70"/>
      <c r="BL57" s="67"/>
      <c r="BM57" s="110"/>
      <c r="BN57" s="112"/>
      <c r="BO57" s="104"/>
      <c r="BP57" s="104"/>
      <c r="BQ57" s="104"/>
      <c r="BR57" s="104"/>
      <c r="BS57" s="104"/>
      <c r="BT57" s="104"/>
      <c r="BU57" s="110"/>
      <c r="BV57" s="112"/>
      <c r="BW57" s="104"/>
      <c r="BX57" s="104"/>
      <c r="BY57" s="104"/>
    </row>
    <row r="58" spans="1:77" ht="11.25" customHeight="1">
      <c r="A58" s="105"/>
      <c r="B58" s="91" t="s">
        <v>43</v>
      </c>
      <c r="C58" s="26"/>
      <c r="D58" s="23" t="s">
        <v>102</v>
      </c>
      <c r="E58" s="26"/>
      <c r="F58" s="23" t="s">
        <v>95</v>
      </c>
      <c r="G58" s="26">
        <v>1</v>
      </c>
      <c r="H58" s="23" t="s">
        <v>37</v>
      </c>
      <c r="I58" s="26"/>
      <c r="J58" s="23" t="s">
        <v>20</v>
      </c>
      <c r="K58" s="26"/>
      <c r="L58" s="23" t="s">
        <v>36</v>
      </c>
      <c r="M58" s="26"/>
      <c r="N58" s="23" t="s">
        <v>36</v>
      </c>
      <c r="O58" s="26"/>
      <c r="P58" s="91" t="s">
        <v>42</v>
      </c>
      <c r="Q58" s="26"/>
      <c r="R58" s="91" t="s">
        <v>43</v>
      </c>
      <c r="S58" s="26"/>
      <c r="T58" s="23" t="s">
        <v>36</v>
      </c>
      <c r="U58" s="26"/>
      <c r="V58" s="23" t="s">
        <v>95</v>
      </c>
      <c r="W58" s="26">
        <v>1</v>
      </c>
      <c r="X58" s="23" t="s">
        <v>95</v>
      </c>
      <c r="Y58" s="26"/>
      <c r="Z58" s="23" t="s">
        <v>102</v>
      </c>
      <c r="AA58" s="26"/>
      <c r="AB58" s="23" t="s">
        <v>123</v>
      </c>
      <c r="AC58" s="26"/>
      <c r="AD58" s="23" t="s">
        <v>36</v>
      </c>
      <c r="AE58" s="26"/>
      <c r="AF58" s="23" t="s">
        <v>37</v>
      </c>
      <c r="AG58" s="26"/>
      <c r="AH58" s="23" t="s">
        <v>20</v>
      </c>
      <c r="AI58" s="26"/>
      <c r="AJ58" s="23" t="s">
        <v>95</v>
      </c>
      <c r="AK58" s="26">
        <v>1</v>
      </c>
      <c r="AL58" s="23" t="s">
        <v>36</v>
      </c>
      <c r="AM58" s="26"/>
      <c r="AN58" s="23" t="s">
        <v>95</v>
      </c>
      <c r="AO58" s="26">
        <v>2</v>
      </c>
      <c r="AP58" s="23" t="s">
        <v>121</v>
      </c>
      <c r="AQ58" s="26"/>
      <c r="AR58" s="23" t="s">
        <v>95</v>
      </c>
      <c r="AS58" s="26"/>
      <c r="AT58" s="23" t="s">
        <v>95</v>
      </c>
      <c r="AU58" s="26">
        <v>2</v>
      </c>
      <c r="AV58" s="23" t="s">
        <v>36</v>
      </c>
      <c r="AW58" s="26"/>
      <c r="AX58" s="23" t="s">
        <v>121</v>
      </c>
      <c r="AY58" s="26"/>
      <c r="AZ58" s="91" t="s">
        <v>42</v>
      </c>
      <c r="BA58" s="26"/>
      <c r="BB58" s="91" t="s">
        <v>43</v>
      </c>
      <c r="BC58" s="26"/>
      <c r="BD58" s="23" t="s">
        <v>36</v>
      </c>
      <c r="BE58" s="26"/>
      <c r="BF58" s="23" t="s">
        <v>95</v>
      </c>
      <c r="BG58" s="26"/>
      <c r="BH58" s="23" t="s">
        <v>95</v>
      </c>
      <c r="BI58" s="26"/>
      <c r="BJ58" s="23"/>
      <c r="BK58" s="28"/>
      <c r="BL58" s="5"/>
      <c r="BM58" s="107">
        <f>COUNTIF($B58:$BK58,"当")</f>
        <v>2</v>
      </c>
      <c r="BN58" s="99">
        <f>COUNTIF($B58:$BK58,"明")</f>
        <v>2</v>
      </c>
      <c r="BO58" s="101">
        <f>COUNTIF($B58:$BK58,"Ａ")</f>
        <v>2</v>
      </c>
      <c r="BP58" s="101"/>
      <c r="BQ58" s="101">
        <f>COUNTIF($B58:$BK58,"Ｃ")</f>
        <v>2</v>
      </c>
      <c r="BR58" s="101">
        <f>COUNTIF($B58:$BK58,"Ｄ")</f>
        <v>0</v>
      </c>
      <c r="BS58" s="101">
        <f>COUNTIF($B58:$BK58,"Ｅ")</f>
        <v>0</v>
      </c>
      <c r="BT58" s="101">
        <f>COUNTIF($B58:$BK58,"H当")+COUNTIF($B58:$BK58,"H明")</f>
        <v>5</v>
      </c>
      <c r="BU58" s="107">
        <f>COUNTIF($B58:$BK59,"休")</f>
        <v>7</v>
      </c>
      <c r="BV58" s="99">
        <f>COUNTIF($B58:$BK59,"年休")</f>
        <v>0</v>
      </c>
      <c r="BW58" s="101">
        <f>COUNTIF($B58:$BK59,"出張")+COUNTIF($B58:$BK59,"A出張")+COUNTIF($B58:$BK59,"P出張")</f>
        <v>0</v>
      </c>
      <c r="BX58" s="101">
        <f>COUNTIF($B58:$BK59,"HＢ")</f>
        <v>0</v>
      </c>
      <c r="BY58" s="101"/>
    </row>
    <row r="59" spans="1:77" ht="11.25" customHeight="1">
      <c r="A59" s="106"/>
      <c r="B59" s="36"/>
      <c r="C59" s="27"/>
      <c r="D59" s="36"/>
      <c r="E59" s="27"/>
      <c r="F59" s="36"/>
      <c r="G59" s="27"/>
      <c r="H59" s="36"/>
      <c r="I59" s="27"/>
      <c r="J59" s="36"/>
      <c r="K59" s="27"/>
      <c r="L59" s="36"/>
      <c r="M59" s="27"/>
      <c r="N59" s="36"/>
      <c r="O59" s="27"/>
      <c r="P59" s="36"/>
      <c r="Q59" s="27"/>
      <c r="R59" s="36"/>
      <c r="S59" s="27"/>
      <c r="T59" s="36"/>
      <c r="U59" s="27"/>
      <c r="V59" s="36"/>
      <c r="W59" s="27"/>
      <c r="X59" s="36"/>
      <c r="Y59" s="27"/>
      <c r="Z59" s="36"/>
      <c r="AA59" s="27"/>
      <c r="AB59" s="36"/>
      <c r="AC59" s="27"/>
      <c r="AD59" s="36"/>
      <c r="AE59" s="27"/>
      <c r="AF59" s="36"/>
      <c r="AG59" s="27"/>
      <c r="AH59" s="36"/>
      <c r="AI59" s="27"/>
      <c r="AJ59" s="36"/>
      <c r="AK59" s="27"/>
      <c r="AL59" s="36"/>
      <c r="AM59" s="27"/>
      <c r="AN59" s="36"/>
      <c r="AO59" s="27"/>
      <c r="AP59" s="36"/>
      <c r="AQ59" s="27"/>
      <c r="AR59" s="36"/>
      <c r="AS59" s="27"/>
      <c r="AT59" s="36"/>
      <c r="AU59" s="27"/>
      <c r="AV59" s="36"/>
      <c r="AW59" s="27"/>
      <c r="AX59" s="36"/>
      <c r="AY59" s="27"/>
      <c r="AZ59" s="36"/>
      <c r="BA59" s="27"/>
      <c r="BB59" s="36"/>
      <c r="BC59" s="27"/>
      <c r="BD59" s="36"/>
      <c r="BE59" s="27"/>
      <c r="BF59" s="36"/>
      <c r="BG59" s="27"/>
      <c r="BH59" s="36"/>
      <c r="BI59" s="27"/>
      <c r="BJ59" s="36"/>
      <c r="BK59" s="29"/>
      <c r="BL59" s="5"/>
      <c r="BM59" s="108"/>
      <c r="BN59" s="100"/>
      <c r="BO59" s="102"/>
      <c r="BP59" s="102"/>
      <c r="BQ59" s="102"/>
      <c r="BR59" s="102"/>
      <c r="BS59" s="102"/>
      <c r="BT59" s="102"/>
      <c r="BU59" s="108"/>
      <c r="BV59" s="100"/>
      <c r="BW59" s="102"/>
      <c r="BX59" s="102"/>
      <c r="BY59" s="102"/>
    </row>
    <row r="60" spans="1:77" ht="11.25" customHeight="1">
      <c r="A60" s="113"/>
      <c r="B60" s="64"/>
      <c r="C60" s="65"/>
      <c r="D60" s="64"/>
      <c r="E60" s="65"/>
      <c r="F60" s="64"/>
      <c r="G60" s="65"/>
      <c r="H60" s="64" t="s">
        <v>97</v>
      </c>
      <c r="I60" s="65"/>
      <c r="J60" s="64"/>
      <c r="K60" s="65"/>
      <c r="L60" s="64"/>
      <c r="M60" s="65"/>
      <c r="N60" s="64"/>
      <c r="O60" s="65"/>
      <c r="P60" s="64"/>
      <c r="Q60" s="65"/>
      <c r="R60" s="64" t="s">
        <v>97</v>
      </c>
      <c r="S60" s="65"/>
      <c r="T60" s="64" t="s">
        <v>97</v>
      </c>
      <c r="U60" s="65"/>
      <c r="V60" s="64" t="s">
        <v>97</v>
      </c>
      <c r="W60" s="65"/>
      <c r="X60" s="64"/>
      <c r="Y60" s="65"/>
      <c r="Z60" s="64"/>
      <c r="AA60" s="65"/>
      <c r="AB60" s="64"/>
      <c r="AC60" s="65"/>
      <c r="AD60" s="64"/>
      <c r="AE60" s="65"/>
      <c r="AF60" s="64" t="s">
        <v>97</v>
      </c>
      <c r="AG60" s="65"/>
      <c r="AH60" s="64" t="s">
        <v>97</v>
      </c>
      <c r="AI60" s="65"/>
      <c r="AJ60" s="64" t="s">
        <v>97</v>
      </c>
      <c r="AK60" s="65"/>
      <c r="AL60" s="64"/>
      <c r="AM60" s="65"/>
      <c r="AN60" s="64"/>
      <c r="AO60" s="65"/>
      <c r="AP60" s="64"/>
      <c r="AQ60" s="65"/>
      <c r="AR60" s="64"/>
      <c r="AS60" s="65"/>
      <c r="AT60" s="64" t="s">
        <v>97</v>
      </c>
      <c r="AU60" s="65"/>
      <c r="AV60" s="64" t="s">
        <v>97</v>
      </c>
      <c r="AW60" s="65"/>
      <c r="AX60" s="64" t="s">
        <v>97</v>
      </c>
      <c r="AY60" s="65"/>
      <c r="AZ60" s="64"/>
      <c r="BA60" s="65"/>
      <c r="BB60" s="64"/>
      <c r="BC60" s="65"/>
      <c r="BD60" s="64"/>
      <c r="BE60" s="65"/>
      <c r="BF60" s="64"/>
      <c r="BG60" s="65"/>
      <c r="BH60" s="64" t="s">
        <v>97</v>
      </c>
      <c r="BI60" s="65"/>
      <c r="BJ60" s="64"/>
      <c r="BK60" s="66"/>
      <c r="BL60" s="71"/>
      <c r="BM60" s="109">
        <f>COUNTIF($B60:$BK60,"当")</f>
        <v>0</v>
      </c>
      <c r="BN60" s="144">
        <f>COUNTIF($B60:$BK60,"明")</f>
        <v>0</v>
      </c>
      <c r="BO60" s="118">
        <f>COUNTIF($B60:$BK60,"Ａ")</f>
        <v>0</v>
      </c>
      <c r="BP60" s="118"/>
      <c r="BQ60" s="118">
        <f>COUNTIF($B60:$BK60,"Ｃ")</f>
        <v>0</v>
      </c>
      <c r="BR60" s="118">
        <f>COUNTIF($B60:$BK60,"Ｄ")</f>
        <v>0</v>
      </c>
      <c r="BS60" s="118">
        <f>COUNTIF($B60:$BK60,"Ｅ")</f>
        <v>11</v>
      </c>
      <c r="BT60" s="118">
        <f>COUNTIF($B60:$BK60,"H当")+COUNTIF($B60:$BK60,"H明")</f>
        <v>0</v>
      </c>
      <c r="BU60" s="154">
        <f>COUNTIF($B60:$BK61,"休")</f>
        <v>0</v>
      </c>
      <c r="BV60" s="144">
        <f>COUNTIF($B60:$BK61,"年休")</f>
        <v>0</v>
      </c>
      <c r="BW60" s="118">
        <f>COUNTIF($B60:$BK61,"出張")+COUNTIF($B60:$BK61,"A出張")+COUNTIF($B60:$BK61,"P出張")</f>
        <v>0</v>
      </c>
      <c r="BX60" s="118">
        <f>COUNTIF($B60:$BK61,"HＢ")</f>
        <v>0</v>
      </c>
      <c r="BY60" s="118"/>
    </row>
    <row r="61" spans="1:77" ht="11.25" customHeight="1">
      <c r="A61" s="114"/>
      <c r="B61" s="68"/>
      <c r="C61" s="69"/>
      <c r="D61" s="68"/>
      <c r="E61" s="69"/>
      <c r="F61" s="68"/>
      <c r="G61" s="69"/>
      <c r="H61" s="68"/>
      <c r="I61" s="69"/>
      <c r="J61" s="68"/>
      <c r="K61" s="69"/>
      <c r="L61" s="68"/>
      <c r="M61" s="69"/>
      <c r="N61" s="68"/>
      <c r="O61" s="69"/>
      <c r="P61" s="68"/>
      <c r="Q61" s="69"/>
      <c r="R61" s="68"/>
      <c r="S61" s="69"/>
      <c r="T61" s="68"/>
      <c r="U61" s="69"/>
      <c r="V61" s="68"/>
      <c r="W61" s="69"/>
      <c r="X61" s="68"/>
      <c r="Y61" s="69"/>
      <c r="Z61" s="68"/>
      <c r="AA61" s="69"/>
      <c r="AB61" s="68"/>
      <c r="AC61" s="69"/>
      <c r="AD61" s="68"/>
      <c r="AE61" s="69"/>
      <c r="AF61" s="68"/>
      <c r="AG61" s="69"/>
      <c r="AH61" s="68"/>
      <c r="AI61" s="69"/>
      <c r="AJ61" s="68"/>
      <c r="AK61" s="69"/>
      <c r="AL61" s="68"/>
      <c r="AM61" s="69"/>
      <c r="AN61" s="68"/>
      <c r="AO61" s="69"/>
      <c r="AP61" s="68"/>
      <c r="AQ61" s="69"/>
      <c r="AR61" s="68"/>
      <c r="AS61" s="69"/>
      <c r="AT61" s="68"/>
      <c r="AU61" s="69"/>
      <c r="AV61" s="68"/>
      <c r="AW61" s="69"/>
      <c r="AX61" s="68"/>
      <c r="AY61" s="69"/>
      <c r="AZ61" s="68"/>
      <c r="BA61" s="69"/>
      <c r="BB61" s="68"/>
      <c r="BC61" s="69"/>
      <c r="BD61" s="68"/>
      <c r="BE61" s="69"/>
      <c r="BF61" s="68"/>
      <c r="BG61" s="69"/>
      <c r="BH61" s="68"/>
      <c r="BI61" s="69"/>
      <c r="BJ61" s="68"/>
      <c r="BK61" s="70"/>
      <c r="BL61" s="67"/>
      <c r="BM61" s="110"/>
      <c r="BN61" s="144"/>
      <c r="BO61" s="118"/>
      <c r="BP61" s="118"/>
      <c r="BQ61" s="118"/>
      <c r="BR61" s="118"/>
      <c r="BS61" s="118"/>
      <c r="BT61" s="118"/>
      <c r="BU61" s="154"/>
      <c r="BV61" s="144"/>
      <c r="BW61" s="118"/>
      <c r="BX61" s="118"/>
      <c r="BY61" s="118"/>
    </row>
    <row r="62" spans="1:77" ht="11.25" customHeight="1">
      <c r="A62" s="105"/>
      <c r="B62" s="23"/>
      <c r="C62" s="26"/>
      <c r="D62" s="23"/>
      <c r="E62" s="26"/>
      <c r="F62" s="23"/>
      <c r="G62" s="26"/>
      <c r="H62" s="23"/>
      <c r="I62" s="26"/>
      <c r="J62" s="23"/>
      <c r="K62" s="26"/>
      <c r="L62" s="23"/>
      <c r="M62" s="26"/>
      <c r="N62" s="23"/>
      <c r="O62" s="26"/>
      <c r="P62" s="23" t="s">
        <v>97</v>
      </c>
      <c r="Q62" s="26"/>
      <c r="R62" s="23"/>
      <c r="S62" s="26"/>
      <c r="T62" s="23"/>
      <c r="U62" s="26"/>
      <c r="V62" s="23"/>
      <c r="W62" s="26"/>
      <c r="X62" s="23"/>
      <c r="Y62" s="26"/>
      <c r="Z62" s="23"/>
      <c r="AA62" s="26"/>
      <c r="AB62" s="23"/>
      <c r="AC62" s="26"/>
      <c r="AD62" s="23" t="s">
        <v>97</v>
      </c>
      <c r="AE62" s="26"/>
      <c r="AF62" s="23"/>
      <c r="AG62" s="26"/>
      <c r="AH62" s="23"/>
      <c r="AI62" s="26"/>
      <c r="AJ62" s="23"/>
      <c r="AK62" s="26"/>
      <c r="AL62" s="23"/>
      <c r="AM62" s="26"/>
      <c r="AN62" s="23"/>
      <c r="AO62" s="26"/>
      <c r="AP62" s="23"/>
      <c r="AQ62" s="26"/>
      <c r="AR62" s="23" t="s">
        <v>97</v>
      </c>
      <c r="AS62" s="26"/>
      <c r="AT62" s="23"/>
      <c r="AU62" s="26"/>
      <c r="AV62" s="23"/>
      <c r="AW62" s="26"/>
      <c r="AX62" s="23"/>
      <c r="AY62" s="26"/>
      <c r="AZ62" s="23"/>
      <c r="BA62" s="26"/>
      <c r="BB62" s="23"/>
      <c r="BC62" s="26"/>
      <c r="BD62" s="23"/>
      <c r="BE62" s="26"/>
      <c r="BF62" s="23" t="s">
        <v>97</v>
      </c>
      <c r="BG62" s="26"/>
      <c r="BH62" s="23"/>
      <c r="BI62" s="26"/>
      <c r="BJ62" s="23"/>
      <c r="BK62" s="28"/>
      <c r="BL62" s="5"/>
      <c r="BM62" s="107">
        <f>COUNTIF($B62:$BK62,"当")</f>
        <v>0</v>
      </c>
      <c r="BN62" s="99">
        <f>COUNTIF($B62:$BK62,"明")</f>
        <v>0</v>
      </c>
      <c r="BO62" s="101">
        <f>COUNTIF($B62:$BK62,"Ａ")</f>
        <v>0</v>
      </c>
      <c r="BP62" s="101"/>
      <c r="BQ62" s="101">
        <f>COUNTIF($B62:$BK62,"Ｃ")</f>
        <v>0</v>
      </c>
      <c r="BR62" s="101">
        <f>COUNTIF($B62:$BK62,"Ｄ")</f>
        <v>0</v>
      </c>
      <c r="BS62" s="101">
        <f>COUNTIF($B62:$BK62,"Ｅ")</f>
        <v>4</v>
      </c>
      <c r="BT62" s="101">
        <f>COUNTIF($B62:$BK62,"H当")+COUNTIF($B62:$BK62,"H明")</f>
        <v>0</v>
      </c>
      <c r="BU62" s="107">
        <f>COUNTIF($B62:$BK63,"休")</f>
        <v>0</v>
      </c>
      <c r="BV62" s="99">
        <f>COUNTIF($B62:$BK63,"年休")</f>
        <v>0</v>
      </c>
      <c r="BW62" s="101">
        <f>COUNTIF($B62:$BK63,"出張")+COUNTIF($B62:$BK63,"A出張")+COUNTIF($B62:$BK63,"P出張")</f>
        <v>0</v>
      </c>
      <c r="BX62" s="101">
        <f>COUNTIF($B62:$BK63,"HＢ")</f>
        <v>0</v>
      </c>
      <c r="BY62" s="101"/>
    </row>
    <row r="63" spans="1:77" ht="11.25" customHeight="1">
      <c r="A63" s="106"/>
      <c r="B63" s="36"/>
      <c r="C63" s="27"/>
      <c r="D63" s="36"/>
      <c r="E63" s="27"/>
      <c r="F63" s="36"/>
      <c r="G63" s="27"/>
      <c r="H63" s="36"/>
      <c r="I63" s="27"/>
      <c r="J63" s="36"/>
      <c r="K63" s="27"/>
      <c r="L63" s="36"/>
      <c r="M63" s="27"/>
      <c r="N63" s="36"/>
      <c r="O63" s="27"/>
      <c r="P63" s="36"/>
      <c r="Q63" s="27"/>
      <c r="R63" s="36"/>
      <c r="S63" s="27"/>
      <c r="T63" s="36"/>
      <c r="U63" s="27"/>
      <c r="V63" s="36"/>
      <c r="W63" s="27"/>
      <c r="X63" s="36"/>
      <c r="Y63" s="27"/>
      <c r="Z63" s="36"/>
      <c r="AA63" s="27"/>
      <c r="AB63" s="36"/>
      <c r="AC63" s="27"/>
      <c r="AD63" s="36"/>
      <c r="AE63" s="27"/>
      <c r="AF63" s="36"/>
      <c r="AG63" s="27"/>
      <c r="AH63" s="36"/>
      <c r="AI63" s="27"/>
      <c r="AJ63" s="36"/>
      <c r="AK63" s="27"/>
      <c r="AL63" s="36"/>
      <c r="AM63" s="27"/>
      <c r="AN63" s="36"/>
      <c r="AO63" s="27"/>
      <c r="AP63" s="36"/>
      <c r="AQ63" s="27"/>
      <c r="AR63" s="36"/>
      <c r="AS63" s="27"/>
      <c r="AT63" s="36"/>
      <c r="AU63" s="27"/>
      <c r="AV63" s="36"/>
      <c r="AW63" s="27"/>
      <c r="AX63" s="36"/>
      <c r="AY63" s="27"/>
      <c r="AZ63" s="36"/>
      <c r="BA63" s="27"/>
      <c r="BB63" s="36"/>
      <c r="BC63" s="27"/>
      <c r="BD63" s="36"/>
      <c r="BE63" s="27"/>
      <c r="BF63" s="36"/>
      <c r="BG63" s="27"/>
      <c r="BH63" s="36"/>
      <c r="BI63" s="27"/>
      <c r="BJ63" s="36"/>
      <c r="BK63" s="29"/>
      <c r="BL63" s="5"/>
      <c r="BM63" s="108"/>
      <c r="BN63" s="100"/>
      <c r="BO63" s="102"/>
      <c r="BP63" s="102"/>
      <c r="BQ63" s="102"/>
      <c r="BR63" s="102"/>
      <c r="BS63" s="102"/>
      <c r="BT63" s="102"/>
      <c r="BU63" s="108"/>
      <c r="BV63" s="100"/>
      <c r="BW63" s="102"/>
      <c r="BX63" s="102"/>
      <c r="BY63" s="102"/>
    </row>
    <row r="64" spans="1:77" ht="11.25" customHeight="1">
      <c r="A64" s="113"/>
      <c r="B64" s="64"/>
      <c r="C64" s="65"/>
      <c r="D64" s="64"/>
      <c r="E64" s="65"/>
      <c r="F64" s="64"/>
      <c r="G64" s="65"/>
      <c r="H64" s="64"/>
      <c r="I64" s="65"/>
      <c r="J64" s="64"/>
      <c r="K64" s="65"/>
      <c r="L64" s="64"/>
      <c r="M64" s="65"/>
      <c r="N64" s="64" t="s">
        <v>97</v>
      </c>
      <c r="O64" s="65"/>
      <c r="P64" s="64"/>
      <c r="Q64" s="65"/>
      <c r="R64" s="64"/>
      <c r="S64" s="65"/>
      <c r="T64" s="64"/>
      <c r="U64" s="65"/>
      <c r="V64" s="64"/>
      <c r="W64" s="65"/>
      <c r="X64" s="64"/>
      <c r="Y64" s="65"/>
      <c r="Z64" s="64"/>
      <c r="AA64" s="65"/>
      <c r="AB64" s="64" t="s">
        <v>97</v>
      </c>
      <c r="AC64" s="65"/>
      <c r="AD64" s="64"/>
      <c r="AE64" s="65"/>
      <c r="AF64" s="64"/>
      <c r="AG64" s="65"/>
      <c r="AH64" s="64"/>
      <c r="AI64" s="65"/>
      <c r="AJ64" s="64"/>
      <c r="AK64" s="65"/>
      <c r="AL64" s="64"/>
      <c r="AM64" s="65"/>
      <c r="AN64" s="64"/>
      <c r="AO64" s="65"/>
      <c r="AP64" s="64" t="s">
        <v>97</v>
      </c>
      <c r="AQ64" s="65"/>
      <c r="AR64" s="64"/>
      <c r="AS64" s="65"/>
      <c r="AT64" s="64"/>
      <c r="AU64" s="65"/>
      <c r="AV64" s="64"/>
      <c r="AW64" s="65"/>
      <c r="AX64" s="64"/>
      <c r="AY64" s="65"/>
      <c r="AZ64" s="64"/>
      <c r="BA64" s="65"/>
      <c r="BB64" s="64"/>
      <c r="BC64" s="65"/>
      <c r="BD64" s="64"/>
      <c r="BE64" s="65"/>
      <c r="BF64" s="64"/>
      <c r="BG64" s="65"/>
      <c r="BH64" s="64"/>
      <c r="BI64" s="65"/>
      <c r="BJ64" s="64"/>
      <c r="BK64" s="66"/>
      <c r="BL64" s="67"/>
      <c r="BM64" s="109">
        <f>COUNTIF($B64:$BK64,"当")</f>
        <v>0</v>
      </c>
      <c r="BN64" s="111">
        <f>COUNTIF($B64:$BK64,"明")</f>
        <v>0</v>
      </c>
      <c r="BO64" s="103">
        <f>COUNTIF($B64:$BK64,"Ａ")</f>
        <v>0</v>
      </c>
      <c r="BP64" s="103"/>
      <c r="BQ64" s="103">
        <f>COUNTIF($B64:$BK64,"Ｃ")</f>
        <v>0</v>
      </c>
      <c r="BR64" s="103">
        <f>COUNTIF($B64:$BK64,"Ｄ")</f>
        <v>0</v>
      </c>
      <c r="BS64" s="103">
        <f>COUNTIF($B64:$BK64,"Ｅ")</f>
        <v>3</v>
      </c>
      <c r="BT64" s="103">
        <f>COUNTIF($B64:$BK64,"H当")+COUNTIF($B64:$BK64,"H明")</f>
        <v>0</v>
      </c>
      <c r="BU64" s="109">
        <f>COUNTIF($B64:$BK65,"休")</f>
        <v>0</v>
      </c>
      <c r="BV64" s="111">
        <f>COUNTIF($B64:$BK65,"年休")</f>
        <v>0</v>
      </c>
      <c r="BW64" s="103">
        <f>COUNTIF($B64:$BK65,"出張")+COUNTIF($B64:$BK65,"A出張")+COUNTIF($B64:$BK65,"P出張")</f>
        <v>0</v>
      </c>
      <c r="BX64" s="103">
        <f>COUNTIF($B64:$BK65,"HＢ")</f>
        <v>0</v>
      </c>
      <c r="BY64" s="103"/>
    </row>
    <row r="65" spans="1:77" ht="11.25" customHeight="1">
      <c r="A65" s="114"/>
      <c r="B65" s="68"/>
      <c r="C65" s="69"/>
      <c r="D65" s="68"/>
      <c r="E65" s="69"/>
      <c r="F65" s="68"/>
      <c r="G65" s="69"/>
      <c r="H65" s="68"/>
      <c r="I65" s="69"/>
      <c r="J65" s="68"/>
      <c r="K65" s="69"/>
      <c r="L65" s="68"/>
      <c r="M65" s="69"/>
      <c r="N65" s="68"/>
      <c r="O65" s="69"/>
      <c r="P65" s="68"/>
      <c r="Q65" s="69"/>
      <c r="R65" s="68"/>
      <c r="S65" s="69"/>
      <c r="T65" s="68"/>
      <c r="U65" s="69"/>
      <c r="V65" s="68"/>
      <c r="W65" s="69"/>
      <c r="X65" s="68"/>
      <c r="Y65" s="69"/>
      <c r="Z65" s="68"/>
      <c r="AA65" s="69"/>
      <c r="AB65" s="68"/>
      <c r="AC65" s="69"/>
      <c r="AD65" s="68"/>
      <c r="AE65" s="69"/>
      <c r="AF65" s="68"/>
      <c r="AG65" s="69"/>
      <c r="AH65" s="68"/>
      <c r="AI65" s="69"/>
      <c r="AJ65" s="68"/>
      <c r="AK65" s="69"/>
      <c r="AL65" s="68"/>
      <c r="AM65" s="69"/>
      <c r="AN65" s="68"/>
      <c r="AO65" s="69"/>
      <c r="AP65" s="68"/>
      <c r="AQ65" s="69"/>
      <c r="AR65" s="68"/>
      <c r="AS65" s="69"/>
      <c r="AT65" s="68"/>
      <c r="AU65" s="69"/>
      <c r="AV65" s="68"/>
      <c r="AW65" s="69"/>
      <c r="AX65" s="68"/>
      <c r="AY65" s="69"/>
      <c r="AZ65" s="68"/>
      <c r="BA65" s="69"/>
      <c r="BB65" s="68"/>
      <c r="BC65" s="69"/>
      <c r="BD65" s="68"/>
      <c r="BE65" s="69"/>
      <c r="BF65" s="68"/>
      <c r="BG65" s="69"/>
      <c r="BH65" s="68"/>
      <c r="BI65" s="69"/>
      <c r="BJ65" s="68"/>
      <c r="BK65" s="70"/>
      <c r="BL65" s="67"/>
      <c r="BM65" s="110"/>
      <c r="BN65" s="112"/>
      <c r="BO65" s="104"/>
      <c r="BP65" s="104"/>
      <c r="BQ65" s="104"/>
      <c r="BR65" s="104"/>
      <c r="BS65" s="104"/>
      <c r="BT65" s="104"/>
      <c r="BU65" s="110"/>
      <c r="BV65" s="112"/>
      <c r="BW65" s="104"/>
      <c r="BX65" s="104"/>
      <c r="BY65" s="104"/>
    </row>
    <row r="66" spans="1:77" ht="11.25" customHeight="1">
      <c r="A66" s="105"/>
      <c r="B66" s="23" t="s">
        <v>36</v>
      </c>
      <c r="C66" s="26"/>
      <c r="D66" s="23" t="s">
        <v>36</v>
      </c>
      <c r="E66" s="26"/>
      <c r="F66" s="23"/>
      <c r="G66" s="26"/>
      <c r="H66" s="23"/>
      <c r="I66" s="26"/>
      <c r="J66" s="23" t="s">
        <v>36</v>
      </c>
      <c r="K66" s="26"/>
      <c r="L66" s="23" t="s">
        <v>36</v>
      </c>
      <c r="M66" s="26"/>
      <c r="N66" s="23" t="s">
        <v>36</v>
      </c>
      <c r="O66" s="26"/>
      <c r="P66" s="23" t="s">
        <v>36</v>
      </c>
      <c r="Q66" s="26"/>
      <c r="R66" s="23" t="s">
        <v>36</v>
      </c>
      <c r="S66" s="26"/>
      <c r="T66" s="23"/>
      <c r="U66" s="26"/>
      <c r="V66" s="23"/>
      <c r="W66" s="26"/>
      <c r="X66" s="23" t="s">
        <v>36</v>
      </c>
      <c r="Y66" s="26"/>
      <c r="Z66" s="23" t="s">
        <v>36</v>
      </c>
      <c r="AA66" s="26"/>
      <c r="AB66" s="23" t="s">
        <v>36</v>
      </c>
      <c r="AC66" s="26"/>
      <c r="AD66" s="23" t="s">
        <v>36</v>
      </c>
      <c r="AE66" s="26"/>
      <c r="AF66" s="23" t="s">
        <v>36</v>
      </c>
      <c r="AG66" s="26"/>
      <c r="AH66" s="23"/>
      <c r="AI66" s="26"/>
      <c r="AJ66" s="23"/>
      <c r="AK66" s="26"/>
      <c r="AL66" s="23" t="s">
        <v>36</v>
      </c>
      <c r="AM66" s="26"/>
      <c r="AN66" s="23" t="s">
        <v>36</v>
      </c>
      <c r="AO66" s="26"/>
      <c r="AP66" s="23" t="s">
        <v>36</v>
      </c>
      <c r="AQ66" s="26"/>
      <c r="AR66" s="23" t="s">
        <v>36</v>
      </c>
      <c r="AS66" s="26"/>
      <c r="AT66" s="23" t="s">
        <v>36</v>
      </c>
      <c r="AU66" s="26"/>
      <c r="AV66" s="23"/>
      <c r="AW66" s="26"/>
      <c r="AX66" s="23"/>
      <c r="AY66" s="26"/>
      <c r="AZ66" s="23" t="s">
        <v>36</v>
      </c>
      <c r="BA66" s="26"/>
      <c r="BB66" s="23" t="s">
        <v>36</v>
      </c>
      <c r="BC66" s="26"/>
      <c r="BD66" s="23" t="s">
        <v>36</v>
      </c>
      <c r="BE66" s="26"/>
      <c r="BF66" s="23" t="s">
        <v>36</v>
      </c>
      <c r="BG66" s="26"/>
      <c r="BH66" s="23" t="s">
        <v>36</v>
      </c>
      <c r="BI66" s="26"/>
      <c r="BJ66" s="23"/>
      <c r="BK66" s="28"/>
      <c r="BL66" s="5"/>
      <c r="BM66" s="107">
        <f>COUNTIF($B66:$BK66,"当")</f>
        <v>0</v>
      </c>
      <c r="BN66" s="99">
        <f>COUNTIF($B66:$BK66,"明")</f>
        <v>0</v>
      </c>
      <c r="BO66" s="101">
        <f>COUNTIF($B66:$BK66,"Ａ")</f>
        <v>0</v>
      </c>
      <c r="BP66" s="101"/>
      <c r="BQ66" s="101">
        <f>COUNTIF($B66:$BK66,"Ｃ")</f>
        <v>0</v>
      </c>
      <c r="BR66" s="101">
        <f>COUNTIF($B66:$BK66,"Ｄ")</f>
        <v>0</v>
      </c>
      <c r="BS66" s="101">
        <f>COUNTIF($B66:$BK66,"Ｅ")</f>
        <v>0</v>
      </c>
      <c r="BT66" s="101">
        <f>COUNTIF($B66:$BK66,"H当")+COUNTIF($B66:$BK66,"H明")</f>
        <v>0</v>
      </c>
      <c r="BU66" s="107">
        <f>COUNTIF($B66:$BK67,"休")</f>
        <v>22</v>
      </c>
      <c r="BV66" s="99">
        <f>COUNTIF($B66:$BK67,"年休")</f>
        <v>0</v>
      </c>
      <c r="BW66" s="101">
        <f>COUNTIF($B66:$BK67,"出張")+COUNTIF($B66:$BK67,"A出張")+COUNTIF($B66:$BK67,"P出張")</f>
        <v>0</v>
      </c>
      <c r="BX66" s="101">
        <f>COUNTIF($B66:$BK67,"HＢ")</f>
        <v>0</v>
      </c>
      <c r="BY66" s="101"/>
    </row>
    <row r="67" spans="1:77" ht="11.25" customHeight="1">
      <c r="A67" s="106"/>
      <c r="B67" s="36"/>
      <c r="C67" s="27"/>
      <c r="D67" s="36"/>
      <c r="E67" s="27"/>
      <c r="F67" s="36"/>
      <c r="G67" s="27"/>
      <c r="H67" s="36"/>
      <c r="I67" s="27"/>
      <c r="J67" s="36"/>
      <c r="K67" s="27"/>
      <c r="L67" s="36"/>
      <c r="M67" s="27"/>
      <c r="N67" s="36"/>
      <c r="O67" s="27"/>
      <c r="P67" s="36"/>
      <c r="Q67" s="27"/>
      <c r="R67" s="36"/>
      <c r="S67" s="27"/>
      <c r="T67" s="36"/>
      <c r="U67" s="27"/>
      <c r="V67" s="36"/>
      <c r="W67" s="27"/>
      <c r="X67" s="36"/>
      <c r="Y67" s="27"/>
      <c r="Z67" s="36"/>
      <c r="AA67" s="27"/>
      <c r="AB67" s="36"/>
      <c r="AC67" s="27"/>
      <c r="AD67" s="36"/>
      <c r="AE67" s="27"/>
      <c r="AF67" s="36"/>
      <c r="AG67" s="27"/>
      <c r="AH67" s="36"/>
      <c r="AI67" s="27"/>
      <c r="AJ67" s="36"/>
      <c r="AK67" s="27"/>
      <c r="AL67" s="36"/>
      <c r="AM67" s="27"/>
      <c r="AN67" s="36"/>
      <c r="AO67" s="27"/>
      <c r="AP67" s="36"/>
      <c r="AQ67" s="27"/>
      <c r="AR67" s="36"/>
      <c r="AS67" s="27"/>
      <c r="AT67" s="36"/>
      <c r="AU67" s="27"/>
      <c r="AV67" s="36"/>
      <c r="AW67" s="27"/>
      <c r="AX67" s="36"/>
      <c r="AY67" s="27"/>
      <c r="AZ67" s="36"/>
      <c r="BA67" s="27"/>
      <c r="BB67" s="36"/>
      <c r="BC67" s="27"/>
      <c r="BD67" s="36"/>
      <c r="BE67" s="27"/>
      <c r="BF67" s="36"/>
      <c r="BG67" s="27"/>
      <c r="BH67" s="36"/>
      <c r="BI67" s="27"/>
      <c r="BJ67" s="36"/>
      <c r="BK67" s="29"/>
      <c r="BL67" s="5"/>
      <c r="BM67" s="127"/>
      <c r="BN67" s="128"/>
      <c r="BO67" s="117"/>
      <c r="BP67" s="117"/>
      <c r="BQ67" s="117"/>
      <c r="BR67" s="117"/>
      <c r="BS67" s="117"/>
      <c r="BT67" s="117"/>
      <c r="BU67" s="127"/>
      <c r="BV67" s="128"/>
      <c r="BW67" s="117"/>
      <c r="BX67" s="117"/>
      <c r="BY67" s="117"/>
    </row>
    <row r="68" spans="1:77" ht="11.25" customHeight="1">
      <c r="A68" s="113"/>
      <c r="B68" s="64"/>
      <c r="C68" s="65"/>
      <c r="D68" s="64"/>
      <c r="E68" s="65"/>
      <c r="F68" s="64" t="s">
        <v>36</v>
      </c>
      <c r="G68" s="65"/>
      <c r="H68" s="64" t="s">
        <v>36</v>
      </c>
      <c r="I68" s="65"/>
      <c r="J68" s="64"/>
      <c r="K68" s="65"/>
      <c r="L68" s="64"/>
      <c r="M68" s="65"/>
      <c r="N68" s="64" t="s">
        <v>36</v>
      </c>
      <c r="O68" s="65"/>
      <c r="P68" s="64"/>
      <c r="Q68" s="65"/>
      <c r="R68" s="64"/>
      <c r="S68" s="65"/>
      <c r="T68" s="64" t="s">
        <v>36</v>
      </c>
      <c r="U68" s="65"/>
      <c r="V68" s="64" t="s">
        <v>36</v>
      </c>
      <c r="W68" s="65"/>
      <c r="X68" s="64"/>
      <c r="Y68" s="65"/>
      <c r="Z68" s="64"/>
      <c r="AA68" s="65"/>
      <c r="AB68" s="64" t="s">
        <v>36</v>
      </c>
      <c r="AC68" s="65"/>
      <c r="AD68" s="64"/>
      <c r="AE68" s="65"/>
      <c r="AF68" s="64"/>
      <c r="AG68" s="65"/>
      <c r="AH68" s="64" t="s">
        <v>36</v>
      </c>
      <c r="AI68" s="65"/>
      <c r="AJ68" s="64" t="s">
        <v>36</v>
      </c>
      <c r="AK68" s="65"/>
      <c r="AL68" s="64"/>
      <c r="AM68" s="65"/>
      <c r="AN68" s="64"/>
      <c r="AO68" s="65"/>
      <c r="AP68" s="64" t="s">
        <v>36</v>
      </c>
      <c r="AQ68" s="65"/>
      <c r="AR68" s="64"/>
      <c r="AS68" s="65"/>
      <c r="AT68" s="64"/>
      <c r="AU68" s="65"/>
      <c r="AV68" s="64" t="s">
        <v>36</v>
      </c>
      <c r="AW68" s="65"/>
      <c r="AX68" s="64" t="s">
        <v>36</v>
      </c>
      <c r="AY68" s="65"/>
      <c r="AZ68" s="64"/>
      <c r="BA68" s="65"/>
      <c r="BB68" s="64"/>
      <c r="BC68" s="65"/>
      <c r="BD68" s="64" t="s">
        <v>36</v>
      </c>
      <c r="BE68" s="65"/>
      <c r="BF68" s="64"/>
      <c r="BG68" s="65"/>
      <c r="BH68" s="64"/>
      <c r="BI68" s="65"/>
      <c r="BJ68" s="64"/>
      <c r="BK68" s="66"/>
      <c r="BL68" s="67"/>
      <c r="BM68" s="109">
        <f>COUNTIF($B68:$BK68,"当")</f>
        <v>0</v>
      </c>
      <c r="BN68" s="111">
        <f>COUNTIF($B68:$BK68,"明")</f>
        <v>0</v>
      </c>
      <c r="BO68" s="103">
        <f>COUNTIF($B68:$BK68,"Ａ")</f>
        <v>0</v>
      </c>
      <c r="BP68" s="103"/>
      <c r="BQ68" s="103">
        <f>COUNTIF($B68:$BK68,"Ｃ")</f>
        <v>0</v>
      </c>
      <c r="BR68" s="103">
        <f>COUNTIF($B68:$BK68,"Ｄ")</f>
        <v>0</v>
      </c>
      <c r="BS68" s="103">
        <f>COUNTIF($B68:$BK68,"Ｅ")</f>
        <v>0</v>
      </c>
      <c r="BT68" s="103">
        <f>COUNTIF($B68:$BK68,"H当")+COUNTIF($B68:$BK68,"H明")</f>
        <v>0</v>
      </c>
      <c r="BU68" s="109">
        <f>COUNTIF($B68:$BK69,"休")</f>
        <v>12</v>
      </c>
      <c r="BV68" s="111">
        <f>COUNTIF($B68:$BK69,"年休")</f>
        <v>0</v>
      </c>
      <c r="BW68" s="103">
        <f>COUNTIF($B68:$BK69,"出張")+COUNTIF($B68:$BK69,"A出張")+COUNTIF($B68:$BK69,"P出張")</f>
        <v>0</v>
      </c>
      <c r="BX68" s="103">
        <f>COUNTIF($B68:$BK69,"HＢ")</f>
        <v>0</v>
      </c>
      <c r="BY68" s="103"/>
    </row>
    <row r="69" spans="1:77" ht="11.25" customHeight="1">
      <c r="A69" s="114"/>
      <c r="B69" s="68"/>
      <c r="C69" s="69"/>
      <c r="D69" s="68"/>
      <c r="E69" s="69"/>
      <c r="F69" s="68"/>
      <c r="G69" s="69"/>
      <c r="H69" s="68"/>
      <c r="I69" s="69"/>
      <c r="J69" s="68"/>
      <c r="K69" s="69"/>
      <c r="L69" s="68"/>
      <c r="M69" s="69"/>
      <c r="N69" s="68"/>
      <c r="O69" s="69"/>
      <c r="P69" s="68"/>
      <c r="Q69" s="69"/>
      <c r="R69" s="68"/>
      <c r="S69" s="69"/>
      <c r="T69" s="68"/>
      <c r="U69" s="69"/>
      <c r="V69" s="68"/>
      <c r="W69" s="69"/>
      <c r="X69" s="68"/>
      <c r="Y69" s="69"/>
      <c r="Z69" s="68"/>
      <c r="AA69" s="69"/>
      <c r="AB69" s="68"/>
      <c r="AC69" s="69"/>
      <c r="AD69" s="68"/>
      <c r="AE69" s="69"/>
      <c r="AF69" s="68"/>
      <c r="AG69" s="69"/>
      <c r="AH69" s="68"/>
      <c r="AI69" s="69"/>
      <c r="AJ69" s="68"/>
      <c r="AK69" s="69"/>
      <c r="AL69" s="68"/>
      <c r="AM69" s="69"/>
      <c r="AN69" s="68"/>
      <c r="AO69" s="69"/>
      <c r="AP69" s="68"/>
      <c r="AQ69" s="69"/>
      <c r="AR69" s="68"/>
      <c r="AS69" s="69"/>
      <c r="AT69" s="68"/>
      <c r="AU69" s="69"/>
      <c r="AV69" s="68"/>
      <c r="AW69" s="69"/>
      <c r="AX69" s="68"/>
      <c r="AY69" s="69"/>
      <c r="AZ69" s="68"/>
      <c r="BA69" s="69"/>
      <c r="BB69" s="68"/>
      <c r="BC69" s="69"/>
      <c r="BD69" s="68"/>
      <c r="BE69" s="69"/>
      <c r="BF69" s="68"/>
      <c r="BG69" s="69"/>
      <c r="BH69" s="68"/>
      <c r="BI69" s="69"/>
      <c r="BJ69" s="68"/>
      <c r="BK69" s="70"/>
      <c r="BL69" s="67"/>
      <c r="BM69" s="110"/>
      <c r="BN69" s="112"/>
      <c r="BO69" s="104"/>
      <c r="BP69" s="104"/>
      <c r="BQ69" s="104"/>
      <c r="BR69" s="104"/>
      <c r="BS69" s="104"/>
      <c r="BT69" s="104"/>
      <c r="BU69" s="110"/>
      <c r="BV69" s="112"/>
      <c r="BW69" s="104"/>
      <c r="BX69" s="104"/>
      <c r="BY69" s="104"/>
    </row>
    <row r="70" spans="1:77" ht="11.25" customHeight="1" hidden="1">
      <c r="A70" s="79"/>
      <c r="B70" s="119">
        <f>(23-(COUNTIF(B8:B53,"休")+COUNTIF(B8:B53,"年休")+COUNTIF(B8:B53,"当")+COUNTIF(B8:B53,"明")+COUNTIF(B8:B53,"H当")+COUNTIF(B8:B53,"H明")))+(4-(COUNTIF(B62:B69,"休")+COUNTIF(B62:B69,"年休")+COUNTIF(B62:B69,"当")+COUNTIF(B62:B69,"明")+COUNTIF(B62:B69,"H当")+COUNTIF(B62:B69,"H明")))</f>
        <v>17</v>
      </c>
      <c r="C70" s="119"/>
      <c r="D70" s="119">
        <f>(23-(COUNTIF(D8:D53,"休")+COUNTIF(D8:D53,"年休")+COUNTIF(D8:D53,"当")+COUNTIF(D8:D53,"明")+COUNTIF(D8:D53,"H当")+COUNTIF(D8:D53,"H明")))+(4-(COUNTIF(D62:D69,"休")+COUNTIF(D62:D69,"年休")+COUNTIF(D62:D69,"当")+COUNTIF(D62:D69,"明")+COUNTIF(D62:D69,"H当")+COUNTIF(D62:D69,"H明")))</f>
        <v>20</v>
      </c>
      <c r="E70" s="119"/>
      <c r="F70" s="119">
        <f>(23-(COUNTIF(F8:F53,"休")+COUNTIF(F8:F53,"年休")+COUNTIF(F8:F53,"当")+COUNTIF(F8:F53,"明")+COUNTIF(F8:F53,"H当")+COUNTIF(F8:F53,"H明")))+(4-(COUNTIF(F62:F69,"休")+COUNTIF(F62:F69,"年休")+COUNTIF(F62:F69,"当")+COUNTIF(F62:F69,"明")+COUNTIF(F62:F69,"H当")+COUNTIF(F62:F69,"H明")))</f>
        <v>15</v>
      </c>
      <c r="G70" s="119"/>
      <c r="H70" s="119">
        <f>(23-(COUNTIF(H8:H53,"休")+COUNTIF(H8:H53,"年休")+COUNTIF(H8:H53,"当")+COUNTIF(H8:H53,"明")+COUNTIF(H8:H53,"H当")+COUNTIF(H8:H53,"H明")))+(4-(COUNTIF(H62:H69,"休")+COUNTIF(H62:H69,"年休")+COUNTIF(H62:H69,"当")+COUNTIF(H62:H69,"明")+COUNTIF(H62:H69,"H当")+COUNTIF(H62:H69,"H明")))</f>
        <v>16</v>
      </c>
      <c r="I70" s="119"/>
      <c r="J70" s="119">
        <f>(23-(COUNTIF(J8:J53,"休")+COUNTIF(J8:J53,"年休")+COUNTIF(J8:J53,"当")+COUNTIF(J8:J53,"明")+COUNTIF(J8:J53,"H当")+COUNTIF(J8:J53,"H明")))+(4-(COUNTIF(J62:J69,"休")+COUNTIF(J62:J69,"年休")+COUNTIF(J62:J69,"当")+COUNTIF(J62:J69,"明")+COUNTIF(J62:J69,"H当")+COUNTIF(J62:J69,"H明")))</f>
        <v>19</v>
      </c>
      <c r="K70" s="119"/>
      <c r="L70" s="119">
        <f>(23-(COUNTIF(L8:L53,"休")+COUNTIF(L8:L53,"年休")+COUNTIF(L8:L53,"当")+COUNTIF(L8:L53,"明")+COUNTIF(L8:L53,"H当")+COUNTIF(L8:L53,"H明")))+(4-(COUNTIF(L62:L69,"休")+COUNTIF(L62:L69,"年休")+COUNTIF(L62:L69,"当")+COUNTIF(L62:L69,"明")+COUNTIF(L62:L69,"H当")+COUNTIF(L62:L69,"H明")))</f>
        <v>14</v>
      </c>
      <c r="M70" s="119"/>
      <c r="N70" s="119">
        <f>(23-(COUNTIF(N8:N53,"休")+COUNTIF(N8:N53,"年休")+COUNTIF(N8:N53,"当")+COUNTIF(N8:N53,"明")+COUNTIF(N8:N53,"H当")+COUNTIF(N8:N53,"H明")))+(4-(COUNTIF(N62:N69,"休")+COUNTIF(N62:N69,"年休")+COUNTIF(N62:N69,"当")+COUNTIF(N62:N69,"明")+COUNTIF(N62:N69,"H当")+COUNTIF(N62:N69,"H明")))</f>
        <v>9</v>
      </c>
      <c r="O70" s="119"/>
      <c r="P70" s="119">
        <f>(23-(COUNTIF(P8:P53,"休")+COUNTIF(P8:P53,"年休")+COUNTIF(P8:P53,"当")+COUNTIF(P8:P53,"明")+COUNTIF(P8:P53,"H当")+COUNTIF(P8:P53,"H明")))+(4-(COUNTIF(P62:P69,"休")+COUNTIF(P62:P69,"年休")+COUNTIF(P62:P69,"当")+COUNTIF(P62:P69,"明")+COUNTIF(P62:P69,"H当")+COUNTIF(P62:P69,"H明")))</f>
        <v>16</v>
      </c>
      <c r="Q70" s="119"/>
      <c r="R70" s="119">
        <f>(23-(COUNTIF(R8:R53,"休")+COUNTIF(R8:R53,"年休")+COUNTIF(R8:R53,"当")+COUNTIF(R8:R53,"明")+COUNTIF(R8:R53,"H当")+COUNTIF(R8:R53,"H明")))+(4-(COUNTIF(R62:R69,"休")+COUNTIF(R62:R69,"年休")+COUNTIF(R62:R69,"当")+COUNTIF(R62:R69,"明")+COUNTIF(R62:R69,"H当")+COUNTIF(R62:R69,"H明")))</f>
        <v>22</v>
      </c>
      <c r="S70" s="119"/>
      <c r="T70" s="119">
        <f>(23-(COUNTIF(T8:T53,"休")+COUNTIF(T8:T53,"年休")+COUNTIF(T8:T53,"当")+COUNTIF(T8:T53,"明")+COUNTIF(T8:T53,"H当")+COUNTIF(T8:T53,"H明")))+(4-(COUNTIF(T62:T69,"休")+COUNTIF(T62:T69,"年休")+COUNTIF(T62:T69,"当")+COUNTIF(T62:T69,"明")+COUNTIF(T62:T69,"H当")+COUNTIF(T62:T69,"H明")))</f>
        <v>16</v>
      </c>
      <c r="U70" s="119"/>
      <c r="V70" s="119">
        <f>(23-(COUNTIF(V8:V53,"休")+COUNTIF(V8:V53,"年休")+COUNTIF(V8:V53,"当")+COUNTIF(V8:V53,"明")+COUNTIF(V8:V53,"H当")+COUNTIF(V8:V53,"H明")))+(4-(COUNTIF(V62:V69,"休")+COUNTIF(V62:V69,"年休")+COUNTIF(V62:V69,"当")+COUNTIF(V62:V69,"明")+COUNTIF(V62:V69,"H当")+COUNTIF(V62:V69,"H明")))</f>
        <v>17</v>
      </c>
      <c r="W70" s="119"/>
      <c r="X70" s="119">
        <f>(23-(COUNTIF(X8:X53,"休")+COUNTIF(X8:X53,"年休")+COUNTIF(X8:X53,"当")+COUNTIF(X8:X53,"明")+COUNTIF(X8:X53,"H当")+COUNTIF(X8:X53,"H明")))+(4-(COUNTIF(X62:X69,"休")+COUNTIF(X62:X69,"年休")+COUNTIF(X62:X69,"当")+COUNTIF(X62:X69,"明")+COUNTIF(X62:X69,"H当")+COUNTIF(X62:X69,"H明")))</f>
        <v>17</v>
      </c>
      <c r="Y70" s="119"/>
      <c r="Z70" s="119">
        <f>(23-(COUNTIF(Z8:Z53,"休")+COUNTIF(Z8:Z53,"年休")+COUNTIF(Z8:Z53,"当")+COUNTIF(Z8:Z53,"明")+COUNTIF(Z8:Z53,"H当")+COUNTIF(Z8:Z53,"H明")))+(4-(COUNTIF(Z62:Z69,"休")+COUNTIF(Z62:Z69,"年休")+COUNTIF(Z62:Z69,"当")+COUNTIF(Z62:Z69,"明")+COUNTIF(Z62:Z69,"H当")+COUNTIF(Z62:Z69,"H明")))</f>
        <v>13</v>
      </c>
      <c r="AA70" s="119"/>
      <c r="AB70" s="119">
        <f>(23-(COUNTIF(AB8:AB53,"休")+COUNTIF(AB8:AB53,"年休")+COUNTIF(AB8:AB53,"当")+COUNTIF(AB8:AB53,"明")+COUNTIF(AB8:AB53,"H当")+COUNTIF(AB8:AB53,"H明")))+(4-(COUNTIF(AB62:AB69,"休")+COUNTIF(AB62:AB69,"年休")+COUNTIF(AB62:AB69,"当")+COUNTIF(AB62:AB69,"明")+COUNTIF(AB62:AB69,"H当")+COUNTIF(AB62:AB69,"H明")))</f>
        <v>7</v>
      </c>
      <c r="AC70" s="119"/>
      <c r="AD70" s="119">
        <f>(23-(COUNTIF(AD8:AD53,"休")+COUNTIF(AD8:AD53,"年休")+COUNTIF(AD8:AD53,"当")+COUNTIF(AD8:AD53,"明")+COUNTIF(AD8:AD53,"H当")+COUNTIF(AD8:AD53,"H明")))+(4-(COUNTIF(AD62:AD69,"休")+COUNTIF(AD62:AD69,"年休")+COUNTIF(AD62:AD69,"当")+COUNTIF(AD62:AD69,"明")+COUNTIF(AD62:AD69,"H当")+COUNTIF(AD62:AD69,"H明")))</f>
        <v>14</v>
      </c>
      <c r="AE70" s="119"/>
      <c r="AF70" s="119">
        <f>(23-(COUNTIF(AF8:AF53,"休")+COUNTIF(AF8:AF53,"年休")+COUNTIF(AF8:AF53,"当")+COUNTIF(AF8:AF53,"明")+COUNTIF(AF8:AF53,"H当")+COUNTIF(AF8:AF53,"H明")))+(4-(COUNTIF(AF62:AF69,"休")+COUNTIF(AF62:AF69,"年休")+COUNTIF(AF62:AF69,"当")+COUNTIF(AF62:AF69,"明")+COUNTIF(AF62:AF69,"H当")+COUNTIF(AF62:AF69,"H明")))</f>
        <v>21</v>
      </c>
      <c r="AG70" s="119"/>
      <c r="AH70" s="119">
        <f>(23-(COUNTIF(AH8:AH53,"休")+COUNTIF(AH8:AH53,"年休")+COUNTIF(AH8:AH53,"当")+COUNTIF(AH8:AH53,"明")+COUNTIF(AH8:AH53,"H当")+COUNTIF(AH8:AH53,"H明")))+(4-(COUNTIF(AH62:AH69,"休")+COUNTIF(AH62:AH69,"年休")+COUNTIF(AH62:AH69,"当")+COUNTIF(AH62:AH69,"明")+COUNTIF(AH62:AH69,"H当")+COUNTIF(AH62:AH69,"H明")))</f>
        <v>17</v>
      </c>
      <c r="AI70" s="119"/>
      <c r="AJ70" s="119">
        <f>(23-(COUNTIF(AJ8:AJ53,"休")+COUNTIF(AJ8:AJ53,"年休")+COUNTIF(AJ8:AJ53,"当")+COUNTIF(AJ8:AJ53,"明")+COUNTIF(AJ8:AJ53,"H当")+COUNTIF(AJ8:AJ53,"H明")))+(4-(COUNTIF(AJ62:AJ69,"休")+COUNTIF(AJ62:AJ69,"年休")+COUNTIF(AJ62:AJ69,"当")+COUNTIF(AJ62:AJ69,"明")+COUNTIF(AJ62:AJ69,"H当")+COUNTIF(AJ62:AJ69,"H明")))</f>
        <v>16</v>
      </c>
      <c r="AK70" s="119"/>
      <c r="AL70" s="119">
        <f>(23-(COUNTIF(AL8:AL53,"休")+COUNTIF(AL8:AL53,"年休")+COUNTIF(AL8:AL53,"当")+COUNTIF(AL8:AL53,"明")+COUNTIF(AL8:AL53,"H当")+COUNTIF(AL8:AL53,"H明")))+(4-(COUNTIF(AL62:AL69,"休")+COUNTIF(AL62:AL69,"年休")+COUNTIF(AL62:AL69,"当")+COUNTIF(AL62:AL69,"明")+COUNTIF(AL62:AL69,"H当")+COUNTIF(AL62:AL69,"H明")))</f>
        <v>17</v>
      </c>
      <c r="AM70" s="119"/>
      <c r="AN70" s="119">
        <f>(23-(COUNTIF(AN8:AN53,"休")+COUNTIF(AN8:AN53,"年休")+COUNTIF(AN8:AN53,"当")+COUNTIF(AN8:AN53,"明")+COUNTIF(AN8:AN53,"H当")+COUNTIF(AN8:AN53,"H明")))+(4-(COUNTIF(AN62:AN69,"休")+COUNTIF(AN62:AN69,"年休")+COUNTIF(AN62:AN69,"当")+COUNTIF(AN62:AN69,"明")+COUNTIF(AN62:AN69,"H当")+COUNTIF(AN62:AN69,"H明")))</f>
        <v>14</v>
      </c>
      <c r="AO70" s="119"/>
      <c r="AP70" s="119">
        <f>(23-(COUNTIF(AP8:AP53,"休")+COUNTIF(AP8:AP53,"年休")+COUNTIF(AP8:AP53,"当")+COUNTIF(AP8:AP53,"明")+COUNTIF(AP8:AP53,"H当")+COUNTIF(AP8:AP53,"H明")))+(4-(COUNTIF(AP62:AP69,"休")+COUNTIF(AP62:AP69,"年休")+COUNTIF(AP62:AP69,"当")+COUNTIF(AP62:AP69,"明")+COUNTIF(AP62:AP69,"H当")+COUNTIF(AP62:AP69,"H明")))</f>
        <v>7</v>
      </c>
      <c r="AQ70" s="119"/>
      <c r="AR70" s="119">
        <f>(23-(COUNTIF(AR8:AR53,"休")+COUNTIF(AR8:AR53,"年休")+COUNTIF(AR8:AR53,"当")+COUNTIF(AR8:AR53,"明")+COUNTIF(AR8:AR53,"H当")+COUNTIF(AR8:AR53,"H明")))+(4-(COUNTIF(AR62:AR69,"休")+COUNTIF(AR62:AR69,"年休")+COUNTIF(AR62:AR69,"当")+COUNTIF(AR62:AR69,"明")+COUNTIF(AR62:AR69,"H当")+COUNTIF(AR62:AR69,"H明")))</f>
        <v>16</v>
      </c>
      <c r="AS70" s="119"/>
      <c r="AT70" s="119">
        <f>(23-(COUNTIF(AT8:AT53,"休")+COUNTIF(AT8:AT53,"年休")+COUNTIF(AT8:AT53,"当")+COUNTIF(AT8:AT53,"明")+COUNTIF(AT8:AT53,"H当")+COUNTIF(AT8:AT53,"H明")))+(4-(COUNTIF(AT62:AT69,"休")+COUNTIF(AT62:AT69,"年休")+COUNTIF(AT62:AT69,"当")+COUNTIF(AT62:AT69,"明")+COUNTIF(AT62:AT69,"H当")+COUNTIF(AT62:AT69,"H明")))</f>
        <v>20</v>
      </c>
      <c r="AU70" s="119"/>
      <c r="AV70" s="119">
        <f>(23-(COUNTIF(AV8:AV53,"休")+COUNTIF(AV8:AV53,"年休")+COUNTIF(AV8:AV53,"当")+COUNTIF(AV8:AV53,"明")+COUNTIF(AV8:AV53,"H当")+COUNTIF(AV8:AV53,"H明")))+(4-(COUNTIF(AV62:AV69,"休")+COUNTIF(AV62:AV69,"年休")+COUNTIF(AV62:AV69,"当")+COUNTIF(AV62:AV69,"明")+COUNTIF(AV62:AV69,"H当")+COUNTIF(AV62:AV69,"H明")))</f>
        <v>17</v>
      </c>
      <c r="AW70" s="119"/>
      <c r="AX70" s="119">
        <f>(23-(COUNTIF(AX8:AX53,"休")+COUNTIF(AX8:AX53,"年休")+COUNTIF(AX8:AX53,"当")+COUNTIF(AX8:AX53,"明")+COUNTIF(AX8:AX53,"H当")+COUNTIF(AX8:AX53,"H明")))+(4-(COUNTIF(AX62:AX69,"休")+COUNTIF(AX62:AX69,"年休")+COUNTIF(AX62:AX69,"当")+COUNTIF(AX62:AX69,"明")+COUNTIF(AX62:AX69,"H当")+COUNTIF(AX62:AX69,"H明")))</f>
        <v>16</v>
      </c>
      <c r="AY70" s="119"/>
      <c r="AZ70" s="119">
        <f>(23-(COUNTIF(AZ8:AZ53,"休")+COUNTIF(AZ8:AZ53,"年休")+COUNTIF(AZ8:AZ53,"当")+COUNTIF(AZ8:AZ53,"明")+COUNTIF(AZ8:AZ53,"H当")+COUNTIF(AZ8:AZ53,"H明")))+(4-(COUNTIF(AZ62:AZ69,"休")+COUNTIF(AZ62:AZ69,"年休")+COUNTIF(AZ62:AZ69,"当")+COUNTIF(AZ62:AZ69,"明")+COUNTIF(AZ62:AZ69,"H当")+COUNTIF(AZ62:AZ69,"H明")))</f>
        <v>15</v>
      </c>
      <c r="BA70" s="119"/>
      <c r="BB70" s="119">
        <f>(23-(COUNTIF(BB8:BB53,"休")+COUNTIF(BB8:BB53,"年休")+COUNTIF(BB8:BB53,"当")+COUNTIF(BB8:BB53,"明")+COUNTIF(BB8:BB53,"H当")+COUNTIF(BB8:BB53,"H明")))+(4-(COUNTIF(BB62:BB69,"休")+COUNTIF(BB62:BB69,"年休")+COUNTIF(BB62:BB69,"当")+COUNTIF(BB62:BB69,"明")+COUNTIF(BB62:BB69,"H当")+COUNTIF(BB62:BB69,"H明")))</f>
        <v>13</v>
      </c>
      <c r="BC70" s="119"/>
      <c r="BD70" s="119">
        <f>(23-(COUNTIF(BD8:BD53,"休")+COUNTIF(BD8:BD53,"年休")+COUNTIF(BD8:BD53,"当")+COUNTIF(BD8:BD53,"明")+COUNTIF(BD8:BD53,"H当")+COUNTIF(BD8:BD53,"H明")))+(4-(COUNTIF(BD62:BD69,"休")+COUNTIF(BD62:BD69,"年休")+COUNTIF(BD62:BD69,"当")+COUNTIF(BD62:BD69,"明")+COUNTIF(BD62:BD69,"H当")+COUNTIF(BD62:BD69,"H明")))</f>
        <v>9</v>
      </c>
      <c r="BE70" s="119"/>
      <c r="BF70" s="119">
        <f>(23-(COUNTIF(BF8:BF53,"休")+COUNTIF(BF8:BF53,"年休")+COUNTIF(BF8:BF53,"当")+COUNTIF(BF8:BF53,"明")+COUNTIF(BF8:BF53,"H当")+COUNTIF(BF8:BF53,"H明")))+(4-(COUNTIF(BF62:BF69,"休")+COUNTIF(BF62:BF69,"年休")+COUNTIF(BF62:BF69,"当")+COUNTIF(BF62:BF69,"明")+COUNTIF(BF62:BF69,"H当")+COUNTIF(BF62:BF69,"H明")))</f>
        <v>10</v>
      </c>
      <c r="BG70" s="119"/>
      <c r="BH70" s="119">
        <f>(23-(COUNTIF(BH8:BH53,"休")+COUNTIF(BH8:BH53,"年休")+COUNTIF(BH8:BH53,"当")+COUNTIF(BH8:BH53,"明")+COUNTIF(BH8:BH53,"H当")+COUNTIF(BH8:BH53,"H明")))+(4-(COUNTIF(BH62:BH69,"休")+COUNTIF(BH62:BH69,"年休")+COUNTIF(BH62:BH69,"当")+COUNTIF(BH62:BH69,"明")+COUNTIF(BH62:BH69,"H当")+COUNTIF(BH62:BH69,"H明")))</f>
        <v>20</v>
      </c>
      <c r="BI70" s="119"/>
      <c r="BJ70" s="119">
        <f>(23-(COUNTIF(BJ8:BJ53,"休")+COUNTIF(BJ8:BJ53,"年休")+COUNTIF(BJ8:BJ53,"当")+COUNTIF(BJ8:BJ53,"明")+COUNTIF(BJ8:BJ53,"H当")+COUNTIF(BJ8:BJ53,"H明")))+(4-(COUNTIF(BJ62:BJ69,"休")+COUNTIF(BJ62:BJ69,"年休")+COUNTIF(BJ62:BJ69,"当")+COUNTIF(BJ62:BJ69,"明")+COUNTIF(BJ62:BJ69,"H当")+COUNTIF(BJ62:BJ69,"H明")))</f>
        <v>27</v>
      </c>
      <c r="BK70" s="120"/>
      <c r="BL70" s="44"/>
      <c r="BM70" s="30"/>
      <c r="BN70" s="31"/>
      <c r="BO70" s="47"/>
      <c r="BP70" s="47"/>
      <c r="BQ70" s="47"/>
      <c r="BR70" s="47"/>
      <c r="BS70" s="47"/>
      <c r="BT70" s="48"/>
      <c r="BU70" s="49"/>
      <c r="BV70" s="31"/>
      <c r="BW70" s="47"/>
      <c r="BX70" s="32"/>
      <c r="BY70" s="32"/>
    </row>
    <row r="71" spans="1:83" ht="11.25" customHeight="1">
      <c r="A71" s="105"/>
      <c r="B71" s="23"/>
      <c r="C71" s="26"/>
      <c r="D71" s="23"/>
      <c r="E71" s="26"/>
      <c r="F71" s="23"/>
      <c r="G71" s="26"/>
      <c r="H71" s="23"/>
      <c r="I71" s="26"/>
      <c r="J71" s="23"/>
      <c r="K71" s="26"/>
      <c r="L71" s="23" t="s">
        <v>36</v>
      </c>
      <c r="M71" s="26"/>
      <c r="N71" s="23" t="s">
        <v>36</v>
      </c>
      <c r="O71" s="26"/>
      <c r="P71" s="23"/>
      <c r="Q71" s="26"/>
      <c r="R71" s="23"/>
      <c r="S71" s="26"/>
      <c r="T71" s="23"/>
      <c r="U71" s="26"/>
      <c r="V71" s="23"/>
      <c r="W71" s="26"/>
      <c r="X71" s="23"/>
      <c r="Y71" s="26"/>
      <c r="Z71" s="23"/>
      <c r="AA71" s="26"/>
      <c r="AB71" s="23" t="s">
        <v>36</v>
      </c>
      <c r="AC71" s="26"/>
      <c r="AD71" s="23"/>
      <c r="AE71" s="26"/>
      <c r="AF71" s="23"/>
      <c r="AG71" s="26"/>
      <c r="AH71" s="23"/>
      <c r="AI71" s="26"/>
      <c r="AJ71" s="23"/>
      <c r="AK71" s="26"/>
      <c r="AL71" s="23"/>
      <c r="AM71" s="26"/>
      <c r="AN71" s="23" t="s">
        <v>36</v>
      </c>
      <c r="AO71" s="26"/>
      <c r="AP71" s="23" t="s">
        <v>36</v>
      </c>
      <c r="AQ71" s="26"/>
      <c r="AR71" s="23"/>
      <c r="AS71" s="26"/>
      <c r="AT71" s="23"/>
      <c r="AU71" s="26"/>
      <c r="AV71" s="23"/>
      <c r="AW71" s="26"/>
      <c r="AX71" s="23"/>
      <c r="AY71" s="26"/>
      <c r="AZ71" s="23"/>
      <c r="BA71" s="26"/>
      <c r="BB71" s="23"/>
      <c r="BC71" s="26"/>
      <c r="BD71" s="23" t="s">
        <v>36</v>
      </c>
      <c r="BE71" s="26"/>
      <c r="BF71" s="23" t="s">
        <v>36</v>
      </c>
      <c r="BG71" s="26"/>
      <c r="BH71" s="23"/>
      <c r="BI71" s="26"/>
      <c r="BJ71" s="23"/>
      <c r="BK71" s="28"/>
      <c r="BL71" s="5"/>
      <c r="BM71" s="107">
        <f>COUNTIF($B71:$BK71,"当")</f>
        <v>0</v>
      </c>
      <c r="BN71" s="99">
        <f>COUNTIF($B71:$BK71,"明")</f>
        <v>0</v>
      </c>
      <c r="BO71" s="101">
        <f>COUNTIF($B71:$BK71,"Ａ")</f>
        <v>0</v>
      </c>
      <c r="BP71" s="101"/>
      <c r="BQ71" s="101">
        <f>COUNTIF($B71:$BK71,"Ｃ")</f>
        <v>0</v>
      </c>
      <c r="BR71" s="101">
        <f>COUNTIF($B71:$BK71,"Ｄ")</f>
        <v>0</v>
      </c>
      <c r="BS71" s="101">
        <f>COUNTIF($B71:$BK71,"Ｅ")</f>
        <v>0</v>
      </c>
      <c r="BT71" s="101">
        <f>COUNTIF($B71:$BK71,"H当")+COUNTIF($B71:$BK71,"H明")</f>
        <v>0</v>
      </c>
      <c r="BU71" s="107">
        <f>COUNTIF($B71:$BK72,"休")</f>
        <v>7</v>
      </c>
      <c r="BV71" s="99">
        <f>COUNTIF($B71:$BK72,"年休")</f>
        <v>0</v>
      </c>
      <c r="BW71" s="101">
        <f>COUNTIF($B71:$BK72,"出張")+COUNTIF($B71:$BK72,"A出張")+COUNTIF($B71:$BK72,"P出張")</f>
        <v>0</v>
      </c>
      <c r="BX71" s="101">
        <f>COUNTIF($B71:$BK72,"HＢ")</f>
        <v>0</v>
      </c>
      <c r="BY71" s="101"/>
      <c r="BZ71" s="1"/>
      <c r="CA71" s="1"/>
      <c r="CB71" s="1"/>
      <c r="CC71" s="1"/>
      <c r="CD71" s="1"/>
      <c r="CE71" s="1"/>
    </row>
    <row r="72" spans="1:77" ht="11.25" customHeight="1">
      <c r="A72" s="106"/>
      <c r="B72" s="36"/>
      <c r="C72" s="27"/>
      <c r="D72" s="36"/>
      <c r="E72" s="27"/>
      <c r="F72" s="36"/>
      <c r="G72" s="27"/>
      <c r="H72" s="36"/>
      <c r="I72" s="27"/>
      <c r="J72" s="36"/>
      <c r="K72" s="27"/>
      <c r="L72" s="36"/>
      <c r="M72" s="27"/>
      <c r="N72" s="36"/>
      <c r="O72" s="27"/>
      <c r="P72" s="36"/>
      <c r="Q72" s="27"/>
      <c r="R72" s="36"/>
      <c r="S72" s="27"/>
      <c r="T72" s="36"/>
      <c r="U72" s="27"/>
      <c r="V72" s="36"/>
      <c r="W72" s="27"/>
      <c r="X72" s="36"/>
      <c r="Y72" s="27"/>
      <c r="Z72" s="36"/>
      <c r="AA72" s="27"/>
      <c r="AB72" s="36"/>
      <c r="AC72" s="27"/>
      <c r="AD72" s="36"/>
      <c r="AE72" s="27"/>
      <c r="AF72" s="36"/>
      <c r="AG72" s="27"/>
      <c r="AH72" s="36"/>
      <c r="AI72" s="27"/>
      <c r="AJ72" s="36"/>
      <c r="AK72" s="27"/>
      <c r="AL72" s="36"/>
      <c r="AM72" s="27"/>
      <c r="AN72" s="36"/>
      <c r="AO72" s="27"/>
      <c r="AP72" s="36"/>
      <c r="AQ72" s="27"/>
      <c r="AR72" s="36"/>
      <c r="AS72" s="27"/>
      <c r="AT72" s="36"/>
      <c r="AU72" s="27"/>
      <c r="AV72" s="36"/>
      <c r="AW72" s="27"/>
      <c r="AX72" s="36"/>
      <c r="AY72" s="27"/>
      <c r="AZ72" s="36"/>
      <c r="BA72" s="27"/>
      <c r="BB72" s="36"/>
      <c r="BC72" s="27"/>
      <c r="BD72" s="36"/>
      <c r="BE72" s="27"/>
      <c r="BF72" s="36"/>
      <c r="BG72" s="27"/>
      <c r="BH72" s="36"/>
      <c r="BI72" s="27"/>
      <c r="BJ72" s="36"/>
      <c r="BK72" s="29"/>
      <c r="BL72" s="5"/>
      <c r="BM72" s="108"/>
      <c r="BN72" s="100"/>
      <c r="BO72" s="102"/>
      <c r="BP72" s="102"/>
      <c r="BQ72" s="102"/>
      <c r="BR72" s="102"/>
      <c r="BS72" s="102"/>
      <c r="BT72" s="102"/>
      <c r="BU72" s="108"/>
      <c r="BV72" s="100"/>
      <c r="BW72" s="102"/>
      <c r="BX72" s="102"/>
      <c r="BY72" s="102"/>
    </row>
    <row r="73" spans="1:77" ht="11.25" customHeight="1">
      <c r="A73" s="113"/>
      <c r="B73" s="64"/>
      <c r="C73" s="65"/>
      <c r="D73" s="64"/>
      <c r="E73" s="65"/>
      <c r="F73" s="64"/>
      <c r="G73" s="65"/>
      <c r="H73" s="64"/>
      <c r="I73" s="65"/>
      <c r="J73" s="64"/>
      <c r="K73" s="65"/>
      <c r="L73" s="64" t="s">
        <v>36</v>
      </c>
      <c r="M73" s="65"/>
      <c r="N73" s="64" t="s">
        <v>36</v>
      </c>
      <c r="O73" s="65"/>
      <c r="P73" s="64"/>
      <c r="Q73" s="65"/>
      <c r="R73" s="64"/>
      <c r="S73" s="65"/>
      <c r="T73" s="64"/>
      <c r="U73" s="65"/>
      <c r="V73" s="64"/>
      <c r="W73" s="65"/>
      <c r="X73" s="64"/>
      <c r="Y73" s="65"/>
      <c r="Z73" s="64" t="s">
        <v>36</v>
      </c>
      <c r="AA73" s="65"/>
      <c r="AB73" s="64" t="s">
        <v>36</v>
      </c>
      <c r="AC73" s="65"/>
      <c r="AD73" s="64"/>
      <c r="AE73" s="65"/>
      <c r="AF73" s="64"/>
      <c r="AG73" s="65"/>
      <c r="AH73" s="64"/>
      <c r="AI73" s="65"/>
      <c r="AJ73" s="64"/>
      <c r="AK73" s="65"/>
      <c r="AL73" s="64"/>
      <c r="AM73" s="65"/>
      <c r="AN73" s="64"/>
      <c r="AO73" s="65"/>
      <c r="AP73" s="64" t="s">
        <v>36</v>
      </c>
      <c r="AQ73" s="65"/>
      <c r="AR73" s="64" t="s">
        <v>36</v>
      </c>
      <c r="AS73" s="65"/>
      <c r="AT73" s="64"/>
      <c r="AU73" s="65"/>
      <c r="AV73" s="64"/>
      <c r="AW73" s="65"/>
      <c r="AX73" s="64"/>
      <c r="AY73" s="65"/>
      <c r="AZ73" s="64"/>
      <c r="BA73" s="65"/>
      <c r="BB73" s="64"/>
      <c r="BC73" s="65"/>
      <c r="BD73" s="64" t="s">
        <v>36</v>
      </c>
      <c r="BE73" s="65"/>
      <c r="BF73" s="64"/>
      <c r="BG73" s="65"/>
      <c r="BH73" s="64"/>
      <c r="BI73" s="65"/>
      <c r="BJ73" s="64"/>
      <c r="BK73" s="66"/>
      <c r="BL73" s="67"/>
      <c r="BM73" s="109">
        <f>COUNTIF($B73:$BK73,"当")</f>
        <v>0</v>
      </c>
      <c r="BN73" s="111">
        <f>COUNTIF($B73:$BK73,"明")</f>
        <v>0</v>
      </c>
      <c r="BO73" s="103">
        <f>COUNTIF($B73:$BK73,"Ａ")</f>
        <v>0</v>
      </c>
      <c r="BP73" s="103"/>
      <c r="BQ73" s="103">
        <f>COUNTIF($B73:$BK73,"Ｃ")</f>
        <v>0</v>
      </c>
      <c r="BR73" s="103">
        <f>COUNTIF($B73:$BK73,"Ｄ")</f>
        <v>0</v>
      </c>
      <c r="BS73" s="103">
        <f>COUNTIF($B73:$BK73,"Ｅ")</f>
        <v>0</v>
      </c>
      <c r="BT73" s="103">
        <f>COUNTIF($B73:$BK73,"H当")+COUNTIF($B73:$BK73,"H明")</f>
        <v>0</v>
      </c>
      <c r="BU73" s="109">
        <f>COUNTIF($B73:$BK74,"休")</f>
        <v>7</v>
      </c>
      <c r="BV73" s="111">
        <f>COUNTIF($B73:$BK74,"年休")</f>
        <v>0</v>
      </c>
      <c r="BW73" s="103">
        <f>COUNTIF($B73:$BK74,"出張")+COUNTIF($B73:$BK74,"A出張")+COUNTIF($B73:$BK74,"P出張")</f>
        <v>0</v>
      </c>
      <c r="BX73" s="103">
        <f>COUNTIF($B73:$BK74,"HＢ")</f>
        <v>0</v>
      </c>
      <c r="BY73" s="103"/>
    </row>
    <row r="74" spans="1:77" ht="11.25" customHeight="1">
      <c r="A74" s="114"/>
      <c r="B74" s="68"/>
      <c r="C74" s="69"/>
      <c r="D74" s="68"/>
      <c r="E74" s="69"/>
      <c r="F74" s="68"/>
      <c r="G74" s="69"/>
      <c r="H74" s="68"/>
      <c r="I74" s="69"/>
      <c r="J74" s="68"/>
      <c r="K74" s="69"/>
      <c r="L74" s="68"/>
      <c r="M74" s="69"/>
      <c r="N74" s="68"/>
      <c r="O74" s="69"/>
      <c r="P74" s="68"/>
      <c r="Q74" s="69"/>
      <c r="R74" s="68"/>
      <c r="S74" s="69"/>
      <c r="T74" s="68"/>
      <c r="U74" s="69"/>
      <c r="V74" s="68"/>
      <c r="W74" s="69"/>
      <c r="X74" s="68"/>
      <c r="Y74" s="69"/>
      <c r="Z74" s="68"/>
      <c r="AA74" s="69"/>
      <c r="AB74" s="68"/>
      <c r="AC74" s="69"/>
      <c r="AD74" s="68"/>
      <c r="AE74" s="69"/>
      <c r="AF74" s="68"/>
      <c r="AG74" s="69"/>
      <c r="AH74" s="68"/>
      <c r="AI74" s="69"/>
      <c r="AJ74" s="68"/>
      <c r="AK74" s="69"/>
      <c r="AL74" s="68"/>
      <c r="AM74" s="69"/>
      <c r="AN74" s="68"/>
      <c r="AO74" s="69"/>
      <c r="AP74" s="68"/>
      <c r="AQ74" s="69"/>
      <c r="AR74" s="68"/>
      <c r="AS74" s="69"/>
      <c r="AT74" s="68"/>
      <c r="AU74" s="69"/>
      <c r="AV74" s="68"/>
      <c r="AW74" s="69"/>
      <c r="AX74" s="68"/>
      <c r="AY74" s="69"/>
      <c r="AZ74" s="68"/>
      <c r="BA74" s="69"/>
      <c r="BB74" s="68"/>
      <c r="BC74" s="69"/>
      <c r="BD74" s="68"/>
      <c r="BE74" s="69"/>
      <c r="BF74" s="68"/>
      <c r="BG74" s="69"/>
      <c r="BH74" s="68"/>
      <c r="BI74" s="69"/>
      <c r="BJ74" s="68"/>
      <c r="BK74" s="70"/>
      <c r="BL74" s="67"/>
      <c r="BM74" s="110"/>
      <c r="BN74" s="112"/>
      <c r="BO74" s="104"/>
      <c r="BP74" s="104"/>
      <c r="BQ74" s="104"/>
      <c r="BR74" s="104"/>
      <c r="BS74" s="104"/>
      <c r="BT74" s="104"/>
      <c r="BU74" s="110"/>
      <c r="BV74" s="112"/>
      <c r="BW74" s="104"/>
      <c r="BX74" s="104"/>
      <c r="BY74" s="104"/>
    </row>
    <row r="75" spans="1:83" ht="11.25" customHeight="1">
      <c r="A75" s="105"/>
      <c r="B75" s="23" t="s">
        <v>36</v>
      </c>
      <c r="C75" s="26"/>
      <c r="D75" s="23" t="s">
        <v>36</v>
      </c>
      <c r="E75" s="26"/>
      <c r="F75" s="23" t="s">
        <v>36</v>
      </c>
      <c r="G75" s="26"/>
      <c r="H75" s="23" t="s">
        <v>36</v>
      </c>
      <c r="I75" s="26"/>
      <c r="J75" s="23"/>
      <c r="K75" s="26"/>
      <c r="L75" s="23" t="s">
        <v>36</v>
      </c>
      <c r="M75" s="26"/>
      <c r="N75" s="23" t="s">
        <v>36</v>
      </c>
      <c r="O75" s="26"/>
      <c r="P75" s="23"/>
      <c r="Q75" s="26"/>
      <c r="R75" s="23"/>
      <c r="S75" s="26"/>
      <c r="T75" s="23"/>
      <c r="U75" s="26"/>
      <c r="V75" s="23"/>
      <c r="W75" s="26"/>
      <c r="X75" s="23"/>
      <c r="Y75" s="26"/>
      <c r="Z75" s="23" t="s">
        <v>36</v>
      </c>
      <c r="AA75" s="26"/>
      <c r="AB75" s="23" t="s">
        <v>36</v>
      </c>
      <c r="AC75" s="26"/>
      <c r="AD75" s="23"/>
      <c r="AE75" s="26"/>
      <c r="AF75" s="23"/>
      <c r="AG75" s="26"/>
      <c r="AH75" s="23"/>
      <c r="AI75" s="26"/>
      <c r="AJ75" s="23"/>
      <c r="AK75" s="26"/>
      <c r="AL75" s="23"/>
      <c r="AM75" s="26"/>
      <c r="AN75" s="23" t="s">
        <v>36</v>
      </c>
      <c r="AO75" s="26"/>
      <c r="AP75" s="23" t="s">
        <v>36</v>
      </c>
      <c r="AQ75" s="26"/>
      <c r="AR75" s="23"/>
      <c r="AS75" s="26"/>
      <c r="AT75" s="23"/>
      <c r="AU75" s="26"/>
      <c r="AV75" s="23"/>
      <c r="AW75" s="26"/>
      <c r="AX75" s="23"/>
      <c r="AY75" s="26"/>
      <c r="AZ75" s="23"/>
      <c r="BA75" s="26"/>
      <c r="BB75" s="23" t="s">
        <v>36</v>
      </c>
      <c r="BC75" s="26"/>
      <c r="BD75" s="23" t="s">
        <v>36</v>
      </c>
      <c r="BE75" s="26"/>
      <c r="BF75" s="23" t="s">
        <v>36</v>
      </c>
      <c r="BG75" s="26"/>
      <c r="BH75" s="23"/>
      <c r="BI75" s="26"/>
      <c r="BJ75" s="23"/>
      <c r="BK75" s="28"/>
      <c r="BL75" s="5"/>
      <c r="BM75" s="107">
        <f>COUNTIF($B75:$BK75,"当")</f>
        <v>0</v>
      </c>
      <c r="BN75" s="99">
        <f>COUNTIF($B75:$BK75,"明")</f>
        <v>0</v>
      </c>
      <c r="BO75" s="101">
        <f>COUNTIF($B75:$BK75,"Ａ")</f>
        <v>0</v>
      </c>
      <c r="BP75" s="101"/>
      <c r="BQ75" s="101">
        <f>COUNTIF($B75:$BK75,"Ｃ")</f>
        <v>0</v>
      </c>
      <c r="BR75" s="101">
        <f>COUNTIF($B75:$BK75,"Ｄ")</f>
        <v>0</v>
      </c>
      <c r="BS75" s="101">
        <f>COUNTIF($B75:$BK75,"Ｅ")</f>
        <v>0</v>
      </c>
      <c r="BT75" s="101">
        <f>COUNTIF($B75:$BK75,"H当")+COUNTIF($B75:$BK75,"H明")</f>
        <v>0</v>
      </c>
      <c r="BU75" s="107">
        <f>COUNTIF($B75:$BK76,"休")</f>
        <v>13</v>
      </c>
      <c r="BV75" s="99">
        <f>COUNTIF($B75:$BK76,"年休")</f>
        <v>0</v>
      </c>
      <c r="BW75" s="101">
        <f>COUNTIF($B75:$BK76,"出張")+COUNTIF($B75:$BK76,"A出張")+COUNTIF($B75:$BK76,"P出張")</f>
        <v>0</v>
      </c>
      <c r="BX75" s="101">
        <f>COUNTIF($B75:$BK76,"HＢ")</f>
        <v>0</v>
      </c>
      <c r="BY75" s="101"/>
      <c r="BZ75" s="1"/>
      <c r="CA75" s="1"/>
      <c r="CB75" s="1"/>
      <c r="CC75" s="1"/>
      <c r="CD75" s="1"/>
      <c r="CE75" s="1"/>
    </row>
    <row r="76" spans="1:77" ht="11.25" customHeight="1">
      <c r="A76" s="106"/>
      <c r="B76" s="36"/>
      <c r="C76" s="27"/>
      <c r="D76" s="36"/>
      <c r="E76" s="27"/>
      <c r="F76" s="36"/>
      <c r="G76" s="27"/>
      <c r="H76" s="36"/>
      <c r="I76" s="27"/>
      <c r="J76" s="36"/>
      <c r="K76" s="27"/>
      <c r="L76" s="36"/>
      <c r="M76" s="27"/>
      <c r="N76" s="36"/>
      <c r="O76" s="27"/>
      <c r="P76" s="36"/>
      <c r="Q76" s="27"/>
      <c r="R76" s="36"/>
      <c r="S76" s="27"/>
      <c r="T76" s="36"/>
      <c r="U76" s="27"/>
      <c r="V76" s="36"/>
      <c r="W76" s="27"/>
      <c r="X76" s="36"/>
      <c r="Y76" s="27"/>
      <c r="Z76" s="36"/>
      <c r="AA76" s="27"/>
      <c r="AB76" s="36"/>
      <c r="AC76" s="27"/>
      <c r="AD76" s="36"/>
      <c r="AE76" s="27"/>
      <c r="AF76" s="36"/>
      <c r="AG76" s="27"/>
      <c r="AH76" s="36"/>
      <c r="AI76" s="27"/>
      <c r="AJ76" s="36"/>
      <c r="AK76" s="27"/>
      <c r="AL76" s="36"/>
      <c r="AM76" s="27"/>
      <c r="AN76" s="36"/>
      <c r="AO76" s="27"/>
      <c r="AP76" s="36"/>
      <c r="AQ76" s="27"/>
      <c r="AR76" s="36"/>
      <c r="AS76" s="27"/>
      <c r="AT76" s="36"/>
      <c r="AU76" s="27"/>
      <c r="AV76" s="36"/>
      <c r="AW76" s="27"/>
      <c r="AX76" s="36"/>
      <c r="AY76" s="27"/>
      <c r="AZ76" s="36"/>
      <c r="BA76" s="27"/>
      <c r="BB76" s="36"/>
      <c r="BC76" s="27"/>
      <c r="BD76" s="36"/>
      <c r="BE76" s="27"/>
      <c r="BF76" s="36"/>
      <c r="BG76" s="27"/>
      <c r="BH76" s="36"/>
      <c r="BI76" s="27"/>
      <c r="BJ76" s="36"/>
      <c r="BK76" s="29"/>
      <c r="BL76" s="5"/>
      <c r="BM76" s="108"/>
      <c r="BN76" s="100"/>
      <c r="BO76" s="102"/>
      <c r="BP76" s="102"/>
      <c r="BQ76" s="102"/>
      <c r="BR76" s="102"/>
      <c r="BS76" s="102"/>
      <c r="BT76" s="102"/>
      <c r="BU76" s="108"/>
      <c r="BV76" s="100"/>
      <c r="BW76" s="102"/>
      <c r="BX76" s="102"/>
      <c r="BY76" s="102"/>
    </row>
    <row r="77" spans="1:77" ht="11.25" customHeight="1">
      <c r="A77" s="43" t="s">
        <v>68</v>
      </c>
      <c r="B77" s="121">
        <f>COUNTIF(B8:B72,"Ａ")</f>
        <v>2</v>
      </c>
      <c r="C77" s="122"/>
      <c r="D77" s="121">
        <f>COUNTIF(D8:D72,"Ａ")</f>
        <v>2</v>
      </c>
      <c r="E77" s="122"/>
      <c r="F77" s="121">
        <f>COUNTIF(F8:F72,"Ａ")</f>
        <v>2</v>
      </c>
      <c r="G77" s="122"/>
      <c r="H77" s="121">
        <f>COUNTIF(H8:H72,"Ａ")</f>
        <v>2</v>
      </c>
      <c r="I77" s="122"/>
      <c r="J77" s="121">
        <f>COUNTIF(J8:J72,"Ａ")</f>
        <v>2</v>
      </c>
      <c r="K77" s="122"/>
      <c r="L77" s="121">
        <f>COUNTIF(L8:L72,"Ａ")</f>
        <v>2</v>
      </c>
      <c r="M77" s="122"/>
      <c r="N77" s="121">
        <f>COUNTIF(N8:N72,"Ａ")</f>
        <v>1</v>
      </c>
      <c r="O77" s="122"/>
      <c r="P77" s="121">
        <f>COUNTIF(P8:P72,"Ａ")</f>
        <v>2</v>
      </c>
      <c r="Q77" s="122"/>
      <c r="R77" s="121">
        <f>COUNTIF(R8:R72,"Ａ")</f>
        <v>2</v>
      </c>
      <c r="S77" s="122"/>
      <c r="T77" s="121">
        <f>COUNTIF(T8:T72,"Ａ")</f>
        <v>2</v>
      </c>
      <c r="U77" s="122"/>
      <c r="V77" s="121">
        <f>COUNTIF(V8:V72,"Ａ")</f>
        <v>2</v>
      </c>
      <c r="W77" s="122"/>
      <c r="X77" s="121">
        <f>COUNTIF(X8:X72,"Ａ")</f>
        <v>2</v>
      </c>
      <c r="Y77" s="122"/>
      <c r="Z77" s="121">
        <f>COUNTIF(Z8:Z72,"Ａ")</f>
        <v>2</v>
      </c>
      <c r="AA77" s="122"/>
      <c r="AB77" s="121">
        <f>COUNTIF(AB8:AB72,"Ａ")</f>
        <v>1</v>
      </c>
      <c r="AC77" s="122"/>
      <c r="AD77" s="121">
        <f>COUNTIF(AD8:AD72,"Ａ")</f>
        <v>2</v>
      </c>
      <c r="AE77" s="122"/>
      <c r="AF77" s="121">
        <f>COUNTIF(AF8:AF72,"Ａ")</f>
        <v>2</v>
      </c>
      <c r="AG77" s="122"/>
      <c r="AH77" s="121">
        <f>COUNTIF(AH8:AH72,"Ａ")</f>
        <v>2</v>
      </c>
      <c r="AI77" s="122"/>
      <c r="AJ77" s="121">
        <f>COUNTIF(AJ8:AJ72,"Ａ")</f>
        <v>2</v>
      </c>
      <c r="AK77" s="122"/>
      <c r="AL77" s="121">
        <f>COUNTIF(AL8:AL72,"Ａ")</f>
        <v>2</v>
      </c>
      <c r="AM77" s="122"/>
      <c r="AN77" s="121">
        <f>COUNTIF(AN8:AN72,"Ａ")</f>
        <v>2</v>
      </c>
      <c r="AO77" s="122"/>
      <c r="AP77" s="121">
        <f>COUNTIF(AP8:AP72,"Ａ")</f>
        <v>1</v>
      </c>
      <c r="AQ77" s="122"/>
      <c r="AR77" s="121">
        <f>COUNTIF(AR8:AR72,"Ａ")</f>
        <v>2</v>
      </c>
      <c r="AS77" s="122"/>
      <c r="AT77" s="121">
        <f>COUNTIF(AT8:AT72,"Ａ")</f>
        <v>2</v>
      </c>
      <c r="AU77" s="122"/>
      <c r="AV77" s="121">
        <f>COUNTIF(AV8:AV72,"Ａ")</f>
        <v>2</v>
      </c>
      <c r="AW77" s="122"/>
      <c r="AX77" s="121">
        <f>COUNTIF(AX8:AX72,"Ａ")</f>
        <v>2</v>
      </c>
      <c r="AY77" s="122"/>
      <c r="AZ77" s="121">
        <f>COUNTIF(AZ8:AZ72,"Ａ")</f>
        <v>2</v>
      </c>
      <c r="BA77" s="122"/>
      <c r="BB77" s="121">
        <f>COUNTIF(BB8:BB72,"Ａ")</f>
        <v>2</v>
      </c>
      <c r="BC77" s="122"/>
      <c r="BD77" s="121">
        <f>COUNTIF(BD8:BD72,"Ａ")</f>
        <v>1</v>
      </c>
      <c r="BE77" s="122"/>
      <c r="BF77" s="121">
        <f>COUNTIF(BF8:BF72,"Ａ")</f>
        <v>1</v>
      </c>
      <c r="BG77" s="122"/>
      <c r="BH77" s="121">
        <f>COUNTIF(BH8:BH72,"Ａ")</f>
        <v>2</v>
      </c>
      <c r="BI77" s="122"/>
      <c r="BJ77" s="121">
        <f>COUNTIF(BJ8:BJ72,"Ａ")</f>
        <v>0</v>
      </c>
      <c r="BK77" s="122"/>
      <c r="BL77" s="4"/>
      <c r="BM77" s="4"/>
      <c r="BN77" s="4"/>
      <c r="BO77" s="4"/>
      <c r="BP77" s="4"/>
      <c r="BQ77" s="129" t="s">
        <v>35</v>
      </c>
      <c r="BR77" s="95"/>
      <c r="BS77" s="96"/>
      <c r="BT77" s="129" t="s">
        <v>73</v>
      </c>
      <c r="BU77" s="95"/>
      <c r="BV77" s="96"/>
      <c r="BW77" s="129" t="s">
        <v>73</v>
      </c>
      <c r="BX77" s="95"/>
      <c r="BY77" s="96"/>
    </row>
    <row r="78" spans="1:77" ht="11.25" customHeight="1">
      <c r="A78" s="43" t="s">
        <v>67</v>
      </c>
      <c r="B78" s="115">
        <f>COUNTIF(B8:B72,"Ｂ")+COUNTIF(B8:B72,"Ⓑ")</f>
        <v>9</v>
      </c>
      <c r="C78" s="116"/>
      <c r="D78" s="115">
        <f>COUNTIF(D8:D72,"Ｂ")+COUNTIF(D8:D72,"Ⓑ")</f>
        <v>15</v>
      </c>
      <c r="E78" s="116"/>
      <c r="F78" s="115">
        <f>COUNTIF(F8:F72,"Ｂ")+COUNTIF(F8:F72,"Ⓑ")</f>
        <v>9</v>
      </c>
      <c r="G78" s="116"/>
      <c r="H78" s="115">
        <f>COUNTIF(H8:H72,"Ｂ")+COUNTIF(H8:H72,"Ⓑ")</f>
        <v>9</v>
      </c>
      <c r="I78" s="116"/>
      <c r="J78" s="115">
        <f>COUNTIF(J8:J72,"Ｂ")+COUNTIF(J8:J72,"Ⓑ")</f>
        <v>10</v>
      </c>
      <c r="K78" s="116"/>
      <c r="L78" s="115">
        <f>COUNTIF(L8:L72,"Ｂ")+COUNTIF(L8:L72,"Ⓑ")</f>
        <v>6</v>
      </c>
      <c r="M78" s="116"/>
      <c r="N78" s="115">
        <f>COUNTIF(N8:N72,"Ｂ")+COUNTIF(N8:N72,"Ⓑ")</f>
        <v>4</v>
      </c>
      <c r="O78" s="116"/>
      <c r="P78" s="115">
        <f>COUNTIF(P8:P72,"Ｂ")+COUNTIF(P8:P72,"Ⓑ")</f>
        <v>10</v>
      </c>
      <c r="Q78" s="116"/>
      <c r="R78" s="115">
        <f>COUNTIF(R8:R72,"Ｂ")+COUNTIF(R8:R72,"Ⓑ")</f>
        <v>15</v>
      </c>
      <c r="S78" s="116"/>
      <c r="T78" s="115">
        <f>COUNTIF(T8:T72,"Ｂ")+COUNTIF(T8:T72,"Ⓑ")</f>
        <v>9</v>
      </c>
      <c r="U78" s="116"/>
      <c r="V78" s="115">
        <f>COUNTIF(V8:V72,"Ｂ")+COUNTIF(V8:V72,"Ⓑ")</f>
        <v>12</v>
      </c>
      <c r="W78" s="116"/>
      <c r="X78" s="115">
        <f>COUNTIF(X8:X72,"Ｂ")+COUNTIF(X8:X72,"Ⓑ")</f>
        <v>10</v>
      </c>
      <c r="Y78" s="116"/>
      <c r="Z78" s="115">
        <f>COUNTIF(Z8:Z72,"Ｂ")+COUNTIF(Z8:Z72,"Ⓑ")</f>
        <v>7</v>
      </c>
      <c r="AA78" s="116"/>
      <c r="AB78" s="115">
        <f>COUNTIF(AB8:AB72,"Ｂ")+COUNTIF(AB8:AB72,"Ⓑ")</f>
        <v>4</v>
      </c>
      <c r="AC78" s="116"/>
      <c r="AD78" s="115">
        <f>COUNTIF(AD8:AD72,"Ｂ")+COUNTIF(AD8:AD72,"Ⓑ")</f>
        <v>9</v>
      </c>
      <c r="AE78" s="116"/>
      <c r="AF78" s="115">
        <f>COUNTIF(AF8:AF72,"Ｂ")+COUNTIF(AF8:AF72,"Ⓑ")</f>
        <v>16</v>
      </c>
      <c r="AG78" s="116"/>
      <c r="AH78" s="115">
        <f>COUNTIF(AH8:AH72,"Ｂ")+COUNTIF(AH8:AH72,"Ⓑ")</f>
        <v>10</v>
      </c>
      <c r="AI78" s="116"/>
      <c r="AJ78" s="115">
        <f>COUNTIF(AJ8:AJ72,"Ｂ")+COUNTIF(AJ8:AJ72,"Ⓑ")</f>
        <v>10</v>
      </c>
      <c r="AK78" s="116"/>
      <c r="AL78" s="115">
        <f>COUNTIF(AL8:AL72,"Ｂ")+COUNTIF(AL8:AL72,"Ⓑ")</f>
        <v>9</v>
      </c>
      <c r="AM78" s="116"/>
      <c r="AN78" s="115">
        <f>COUNTIF(AN8:AN72,"Ｂ")+COUNTIF(AN8:AN72,"Ⓑ")</f>
        <v>8</v>
      </c>
      <c r="AO78" s="116"/>
      <c r="AP78" s="115">
        <f>COUNTIF(AP8:AP72,"Ｂ")+COUNTIF(AP8:AP72,"Ⓑ")</f>
        <v>4</v>
      </c>
      <c r="AQ78" s="116"/>
      <c r="AR78" s="115">
        <f>COUNTIF(AR8:AR72,"Ｂ")+COUNTIF(AR8:AR72,"Ⓑ")</f>
        <v>11</v>
      </c>
      <c r="AS78" s="116"/>
      <c r="AT78" s="115">
        <f>COUNTIF(AT8:AT72,"Ｂ")+COUNTIF(AT8:AT72,"Ⓑ")</f>
        <v>16</v>
      </c>
      <c r="AU78" s="116"/>
      <c r="AV78" s="115">
        <f>COUNTIF(AV8:AV72,"Ｂ")+COUNTIF(AV8:AV72,"Ⓑ")</f>
        <v>10</v>
      </c>
      <c r="AW78" s="116"/>
      <c r="AX78" s="115">
        <f>COUNTIF(AX8:AX72,"Ｂ")+COUNTIF(AX8:AX72,"Ⓑ")</f>
        <v>10</v>
      </c>
      <c r="AY78" s="116"/>
      <c r="AZ78" s="115">
        <f>COUNTIF(AZ8:AZ72,"Ｂ")+COUNTIF(AZ8:AZ72,"Ⓑ")</f>
        <v>9</v>
      </c>
      <c r="BA78" s="116"/>
      <c r="BB78" s="115">
        <f>COUNTIF(BB8:BB72,"Ｂ")+COUNTIF(BB8:BB72,"Ⓑ")</f>
        <v>6</v>
      </c>
      <c r="BC78" s="116"/>
      <c r="BD78" s="115">
        <f>COUNTIF(BD8:BD72,"Ｂ")+COUNTIF(BD8:BD72,"Ⓑ")</f>
        <v>4</v>
      </c>
      <c r="BE78" s="116"/>
      <c r="BF78" s="115">
        <f>COUNTIF(BF8:BF72,"Ｂ")+COUNTIF(BF8:BF72,"Ⓑ")</f>
        <v>6</v>
      </c>
      <c r="BG78" s="116"/>
      <c r="BH78" s="115">
        <f>COUNTIF(BH8:BH72,"Ｂ")+COUNTIF(BH8:BH72,"Ⓑ")</f>
        <v>16</v>
      </c>
      <c r="BI78" s="116"/>
      <c r="BJ78" s="115">
        <f>COUNTIF(BJ8:BJ72,"Ｂ")+COUNTIF(BJ8:BJ72,"Ⓑ")</f>
        <v>0</v>
      </c>
      <c r="BK78" s="116"/>
      <c r="BL78" s="4"/>
      <c r="BM78" s="6"/>
      <c r="BN78" s="6"/>
      <c r="BO78" s="6"/>
      <c r="BP78" s="6"/>
      <c r="BQ78" s="145"/>
      <c r="BR78" s="146"/>
      <c r="BS78" s="147"/>
      <c r="BT78" s="145"/>
      <c r="BU78" s="146"/>
      <c r="BV78" s="147"/>
      <c r="BW78" s="145"/>
      <c r="BX78" s="146"/>
      <c r="BY78" s="147"/>
    </row>
    <row r="79" spans="1:77" ht="13.5">
      <c r="A79" s="51" t="s">
        <v>32</v>
      </c>
      <c r="B79" s="115">
        <f>COUNTIF(B8:B72,"Ｃ")+COUNTIF(B8:B72,"Ｄ")+COUNTIF(B8:B72,"Ｅ")</f>
        <v>2</v>
      </c>
      <c r="C79" s="116"/>
      <c r="D79" s="115">
        <f>COUNTIF(D8:D72,"Ｃ")+COUNTIF(D8:D72,"Ｄ")+COUNTIF(D8:D72,"Ｅ")</f>
        <v>2</v>
      </c>
      <c r="E79" s="116"/>
      <c r="F79" s="115">
        <f>COUNTIF(F8:F72,"Ｃ")+COUNTIF(F8:F72,"Ｄ")+COUNTIF(F8:F72,"Ｅ")</f>
        <v>2</v>
      </c>
      <c r="G79" s="116"/>
      <c r="H79" s="115">
        <f>COUNTIF(H8:H72,"Ｃ")+COUNTIF(H8:H72,"Ｄ")+COUNTIF(H8:H72,"Ｅ")</f>
        <v>3</v>
      </c>
      <c r="I79" s="116"/>
      <c r="J79" s="115">
        <f>COUNTIF(J8:J72,"Ｃ")+COUNTIF(J8:J72,"Ｄ")+COUNTIF(J8:J72,"Ｅ")</f>
        <v>2</v>
      </c>
      <c r="K79" s="116"/>
      <c r="L79" s="115">
        <f>COUNTIF(L8:L72,"Ｃ")+COUNTIF(L8:L72,"Ｄ")+COUNTIF(L8:L72,"Ｅ")</f>
        <v>2</v>
      </c>
      <c r="M79" s="116"/>
      <c r="N79" s="115">
        <f>COUNTIF(N8:N72,"Ｃ")+COUNTIF(N8:N72,"Ｄ")+COUNTIF(N8:N72,"Ｅ")</f>
        <v>3</v>
      </c>
      <c r="O79" s="116"/>
      <c r="P79" s="115">
        <f>COUNTIF(P8:P72,"Ｃ")+COUNTIF(P8:P72,"Ｄ")+COUNTIF(P8:P72,"Ｅ")</f>
        <v>3</v>
      </c>
      <c r="Q79" s="116"/>
      <c r="R79" s="115">
        <f>COUNTIF(R8:R72,"Ｃ")+COUNTIF(R8:R72,"Ｄ")+COUNTIF(R8:R72,"Ｅ")</f>
        <v>3</v>
      </c>
      <c r="S79" s="116"/>
      <c r="T79" s="115">
        <f>COUNTIF(T8:T72,"Ｃ")+COUNTIF(T8:T72,"Ｄ")+COUNTIF(T8:T72,"Ｅ")</f>
        <v>3</v>
      </c>
      <c r="U79" s="116"/>
      <c r="V79" s="115">
        <f>COUNTIF(V8:V72,"Ｃ")+COUNTIF(V8:V72,"Ｄ")+COUNTIF(V8:V72,"Ｅ")</f>
        <v>3</v>
      </c>
      <c r="W79" s="116"/>
      <c r="X79" s="115">
        <f>COUNTIF(X8:X72,"Ｃ")+COUNTIF(X8:X72,"Ｄ")+COUNTIF(X8:X72,"Ｅ")</f>
        <v>2</v>
      </c>
      <c r="Y79" s="116"/>
      <c r="Z79" s="115">
        <f>COUNTIF(Z8:Z72,"Ｃ")+COUNTIF(Z8:Z72,"Ｄ")+COUNTIF(Z8:Z72,"Ｅ")</f>
        <v>2</v>
      </c>
      <c r="AA79" s="116"/>
      <c r="AB79" s="115">
        <f>COUNTIF(AB8:AB72,"Ｃ")+COUNTIF(AB8:AB72,"Ｄ")+COUNTIF(AB8:AB72,"Ｅ")</f>
        <v>3</v>
      </c>
      <c r="AC79" s="116"/>
      <c r="AD79" s="115">
        <f>COUNTIF(AD8:AD72,"Ｃ")+COUNTIF(AD8:AD72,"Ｄ")+COUNTIF(AD8:AD72,"Ｅ")</f>
        <v>3</v>
      </c>
      <c r="AE79" s="116"/>
      <c r="AF79" s="115">
        <f>COUNTIF(AF8:AF72,"Ｃ")+COUNTIF(AF8:AF72,"Ｄ")+COUNTIF(AF8:AF72,"Ｅ")</f>
        <v>3</v>
      </c>
      <c r="AG79" s="116"/>
      <c r="AH79" s="115">
        <f>COUNTIF(AH8:AH72,"Ｃ")+COUNTIF(AH8:AH72,"Ｄ")+COUNTIF(AH8:AH72,"Ｅ")</f>
        <v>3</v>
      </c>
      <c r="AI79" s="116"/>
      <c r="AJ79" s="115">
        <f>COUNTIF(AJ8:AJ72,"Ｃ")+COUNTIF(AJ8:AJ72,"Ｄ")+COUNTIF(AJ8:AJ72,"Ｅ")</f>
        <v>3</v>
      </c>
      <c r="AK79" s="116"/>
      <c r="AL79" s="115">
        <f>COUNTIF(AL8:AL72,"Ｃ")+COUNTIF(AL8:AL72,"Ｄ")+COUNTIF(AL8:AL72,"Ｅ")</f>
        <v>2</v>
      </c>
      <c r="AM79" s="116"/>
      <c r="AN79" s="115">
        <f>COUNTIF(AN8:AN72,"Ｃ")+COUNTIF(AN8:AN72,"Ｄ")+COUNTIF(AN8:AN72,"Ｅ")</f>
        <v>2</v>
      </c>
      <c r="AO79" s="116"/>
      <c r="AP79" s="115">
        <f>COUNTIF(AP8:AP72,"Ｃ")+COUNTIF(AP8:AP72,"Ｄ")+COUNTIF(AP8:AP72,"Ｅ")</f>
        <v>3</v>
      </c>
      <c r="AQ79" s="116"/>
      <c r="AR79" s="115">
        <f>COUNTIF(AR8:AR72,"Ｃ")+COUNTIF(AR8:AR72,"Ｄ")+COUNTIF(AR8:AR72,"Ｅ")</f>
        <v>3</v>
      </c>
      <c r="AS79" s="116"/>
      <c r="AT79" s="115">
        <f>COUNTIF(AT8:AT72,"Ｃ")+COUNTIF(AT8:AT72,"Ｄ")+COUNTIF(AT8:AT72,"Ｅ")</f>
        <v>3</v>
      </c>
      <c r="AU79" s="116"/>
      <c r="AV79" s="115">
        <f>COUNTIF(AV8:AV72,"Ｃ")+COUNTIF(AV8:AV72,"Ｄ")+COUNTIF(AV8:AV72,"Ｅ")</f>
        <v>3</v>
      </c>
      <c r="AW79" s="116"/>
      <c r="AX79" s="115">
        <f>COUNTIF(AX8:AX72,"Ｃ")+COUNTIF(AX8:AX72,"Ｄ")+COUNTIF(AX8:AX72,"Ｅ")</f>
        <v>3</v>
      </c>
      <c r="AY79" s="116"/>
      <c r="AZ79" s="115">
        <f>COUNTIF(AZ8:AZ72,"Ｃ")+COUNTIF(AZ8:AZ72,"Ｄ")+COUNTIF(AZ8:AZ72,"Ｅ")</f>
        <v>2</v>
      </c>
      <c r="BA79" s="116"/>
      <c r="BB79" s="115">
        <f>COUNTIF(BB8:BB72,"Ｃ")+COUNTIF(BB8:BB72,"Ｄ")+COUNTIF(BB8:BB72,"Ｅ")</f>
        <v>2</v>
      </c>
      <c r="BC79" s="116"/>
      <c r="BD79" s="115">
        <f>COUNTIF(BD8:BD72,"Ｃ")+COUNTIF(BD8:BD72,"Ｄ")+COUNTIF(BD8:BD72,"Ｅ")</f>
        <v>2</v>
      </c>
      <c r="BE79" s="116"/>
      <c r="BF79" s="115">
        <f>COUNTIF(BF8:BF72,"Ｃ")+COUNTIF(BF8:BF72,"Ｄ")+COUNTIF(BF8:BF72,"Ｅ")</f>
        <v>3</v>
      </c>
      <c r="BG79" s="116"/>
      <c r="BH79" s="115">
        <f>COUNTIF(BH8:BH72,"Ｃ")+COUNTIF(BH8:BH72,"Ｄ")+COUNTIF(BH8:BH72,"Ｅ")</f>
        <v>3</v>
      </c>
      <c r="BI79" s="116"/>
      <c r="BJ79" s="115">
        <f>COUNTIF(BJ8:BJ72,"Ｃ")+COUNTIF(BJ8:BJ72,"Ｄ")+COUNTIF(BJ8:BJ72,"Ｅ")</f>
        <v>0</v>
      </c>
      <c r="BK79" s="116"/>
      <c r="BL79" s="4"/>
      <c r="BM79" s="6"/>
      <c r="BN79" s="6"/>
      <c r="BO79" s="6"/>
      <c r="BP79" s="6"/>
      <c r="BQ79" s="148"/>
      <c r="BR79" s="149"/>
      <c r="BS79" s="150"/>
      <c r="BT79" s="148"/>
      <c r="BU79" s="149"/>
      <c r="BV79" s="150"/>
      <c r="BW79" s="148"/>
      <c r="BX79" s="149"/>
      <c r="BY79" s="150"/>
    </row>
    <row r="80" spans="1:77" ht="13.5">
      <c r="A80" s="52" t="s">
        <v>33</v>
      </c>
      <c r="B80" s="115">
        <f>COUNTIF(B8:B72,"H当")+COUNTIF(B8:B72,"H明")</f>
        <v>2</v>
      </c>
      <c r="C80" s="116"/>
      <c r="D80" s="115">
        <f>COUNTIF(D8:D72,"H当")+COUNTIF(D8:D72,"H明")</f>
        <v>2</v>
      </c>
      <c r="E80" s="116"/>
      <c r="F80" s="115">
        <f>COUNTIF(F8:F72,"H当")+COUNTIF(F8:F72,"H明")</f>
        <v>2</v>
      </c>
      <c r="G80" s="116"/>
      <c r="H80" s="115">
        <f>COUNTIF(H8:H72,"H当")+COUNTIF(H8:H72,"H明")</f>
        <v>2</v>
      </c>
      <c r="I80" s="116"/>
      <c r="J80" s="115">
        <f>COUNTIF(J8:J72,"H当")+COUNTIF(J8:J72,"H明")</f>
        <v>2</v>
      </c>
      <c r="K80" s="116"/>
      <c r="L80" s="115">
        <f>COUNTIF(L8:L72,"H当")+COUNTIF(L8:L72,"H明")</f>
        <v>2</v>
      </c>
      <c r="M80" s="116"/>
      <c r="N80" s="115">
        <f>COUNTIF(N8:N72,"H当")+COUNTIF(N8:N72,"H明")</f>
        <v>2</v>
      </c>
      <c r="O80" s="116"/>
      <c r="P80" s="115">
        <f>COUNTIF(P8:P72,"H当")+COUNTIF(P8:P72,"H明")</f>
        <v>2</v>
      </c>
      <c r="Q80" s="116"/>
      <c r="R80" s="115">
        <f>COUNTIF(R8:R72,"H当")+COUNTIF(R8:R72,"H明")</f>
        <v>2</v>
      </c>
      <c r="S80" s="116"/>
      <c r="T80" s="115">
        <f>COUNTIF(T8:T72,"H当")+COUNTIF(T8:T72,"H明")</f>
        <v>2</v>
      </c>
      <c r="U80" s="116"/>
      <c r="V80" s="115">
        <f>COUNTIF(V8:V72,"H当")+COUNTIF(V8:V72,"H明")</f>
        <v>2</v>
      </c>
      <c r="W80" s="116"/>
      <c r="X80" s="115">
        <f>COUNTIF(X8:X72,"H当")+COUNTIF(X8:X72,"H明")</f>
        <v>2</v>
      </c>
      <c r="Y80" s="116"/>
      <c r="Z80" s="115">
        <f>COUNTIF(Z8:Z72,"H当")+COUNTIF(Z8:Z72,"H明")</f>
        <v>2</v>
      </c>
      <c r="AA80" s="116"/>
      <c r="AB80" s="115">
        <f>COUNTIF(AB8:AB72,"H当")+COUNTIF(AB8:AB72,"H明")</f>
        <v>2</v>
      </c>
      <c r="AC80" s="116"/>
      <c r="AD80" s="115">
        <f>COUNTIF(AD8:AD72,"H当")+COUNTIF(AD8:AD72,"H明")</f>
        <v>2</v>
      </c>
      <c r="AE80" s="116"/>
      <c r="AF80" s="115">
        <f>COUNTIF(AF8:AF72,"H当")+COUNTIF(AF8:AF72,"H明")</f>
        <v>2</v>
      </c>
      <c r="AG80" s="116"/>
      <c r="AH80" s="115">
        <f>COUNTIF(AH8:AH72,"H当")+COUNTIF(AH8:AH72,"H明")</f>
        <v>2</v>
      </c>
      <c r="AI80" s="116"/>
      <c r="AJ80" s="115">
        <f>COUNTIF(AJ8:AJ72,"H当")+COUNTIF(AJ8:AJ72,"H明")</f>
        <v>2</v>
      </c>
      <c r="AK80" s="116"/>
      <c r="AL80" s="115">
        <f>COUNTIF(AL8:AL72,"H当")+COUNTIF(AL8:AL72,"H明")</f>
        <v>2</v>
      </c>
      <c r="AM80" s="116"/>
      <c r="AN80" s="115">
        <f>COUNTIF(AN8:AN72,"H当")+COUNTIF(AN8:AN72,"H明")</f>
        <v>2</v>
      </c>
      <c r="AO80" s="116"/>
      <c r="AP80" s="115">
        <f>COUNTIF(AP8:AP72,"H当")+COUNTIF(AP8:AP72,"H明")</f>
        <v>2</v>
      </c>
      <c r="AQ80" s="116"/>
      <c r="AR80" s="115">
        <f>COUNTIF(AR8:AR72,"H当")+COUNTIF(AR8:AR72,"H明")</f>
        <v>2</v>
      </c>
      <c r="AS80" s="116"/>
      <c r="AT80" s="115">
        <f>COUNTIF(AT8:AT72,"H当")+COUNTIF(AT8:AT72,"H明")</f>
        <v>2</v>
      </c>
      <c r="AU80" s="116"/>
      <c r="AV80" s="115">
        <f>COUNTIF(AV8:AV72,"H当")+COUNTIF(AV8:AV72,"H明")</f>
        <v>2</v>
      </c>
      <c r="AW80" s="116"/>
      <c r="AX80" s="115">
        <f>COUNTIF(AX8:AX72,"H当")+COUNTIF(AX8:AX72,"H明")</f>
        <v>2</v>
      </c>
      <c r="AY80" s="116"/>
      <c r="AZ80" s="115">
        <f>COUNTIF(AZ8:AZ72,"H当")+COUNTIF(AZ8:AZ72,"H明")</f>
        <v>2</v>
      </c>
      <c r="BA80" s="116"/>
      <c r="BB80" s="115">
        <f>COUNTIF(BB8:BB72,"H当")+COUNTIF(BB8:BB72,"H明")</f>
        <v>2</v>
      </c>
      <c r="BC80" s="116"/>
      <c r="BD80" s="115">
        <f>COUNTIF(BD8:BD72,"H当")+COUNTIF(BD8:BD72,"H明")</f>
        <v>2</v>
      </c>
      <c r="BE80" s="116"/>
      <c r="BF80" s="115">
        <f>COUNTIF(BF8:BF72,"H当")+COUNTIF(BF8:BF72,"H明")</f>
        <v>2</v>
      </c>
      <c r="BG80" s="116"/>
      <c r="BH80" s="115">
        <f>COUNTIF(BH8:BH72,"H当")+COUNTIF(BH8:BH72,"H明")</f>
        <v>2</v>
      </c>
      <c r="BI80" s="116"/>
      <c r="BJ80" s="115">
        <f>COUNTIF(BJ8:BJ72,"H当")+COUNTIF(BJ8:BJ72,"H明")</f>
        <v>0</v>
      </c>
      <c r="BK80" s="116"/>
      <c r="BL80" s="4"/>
      <c r="BM80" s="6"/>
      <c r="BN80" s="6"/>
      <c r="BO80" s="6"/>
      <c r="BP80" s="6"/>
      <c r="BQ80" s="151"/>
      <c r="BR80" s="152"/>
      <c r="BS80" s="153"/>
      <c r="BT80" s="151"/>
      <c r="BU80" s="152"/>
      <c r="BV80" s="153"/>
      <c r="BW80" s="151"/>
      <c r="BX80" s="152"/>
      <c r="BY80" s="153"/>
    </row>
    <row r="81" spans="1:63" ht="13.5">
      <c r="A81" s="43" t="s">
        <v>86</v>
      </c>
      <c r="B81" s="115">
        <f>COUNTIF(B8:B72,"当")</f>
        <v>2</v>
      </c>
      <c r="C81" s="116"/>
      <c r="D81" s="115">
        <f>COUNTIF(D8:D72,"当")</f>
        <v>2</v>
      </c>
      <c r="E81" s="116"/>
      <c r="F81" s="115">
        <f>COUNTIF(F8:F72,"当")</f>
        <v>2</v>
      </c>
      <c r="G81" s="116"/>
      <c r="H81" s="115">
        <f>COUNTIF(H8:H72,"当")</f>
        <v>2</v>
      </c>
      <c r="I81" s="116"/>
      <c r="J81" s="115">
        <f>COUNTIF(J8:J72,"当")</f>
        <v>2</v>
      </c>
      <c r="K81" s="116"/>
      <c r="L81" s="115">
        <f>COUNTIF(L8:L72,"当")</f>
        <v>2</v>
      </c>
      <c r="M81" s="116"/>
      <c r="N81" s="115">
        <f>COUNTIF(N8:N72,"当")</f>
        <v>2</v>
      </c>
      <c r="O81" s="116"/>
      <c r="P81" s="115">
        <f>COUNTIF(P8:P72,"当")</f>
        <v>2</v>
      </c>
      <c r="Q81" s="116"/>
      <c r="R81" s="115">
        <f>COUNTIF(R8:R72,"当")</f>
        <v>2</v>
      </c>
      <c r="S81" s="116"/>
      <c r="T81" s="115">
        <f>COUNTIF(T8:T72,"当")</f>
        <v>2</v>
      </c>
      <c r="U81" s="116"/>
      <c r="V81" s="115">
        <f>COUNTIF(V8:V72,"当")</f>
        <v>2</v>
      </c>
      <c r="W81" s="116"/>
      <c r="X81" s="115">
        <f>COUNTIF(X8:X72,"当")</f>
        <v>2</v>
      </c>
      <c r="Y81" s="116"/>
      <c r="Z81" s="115">
        <f>COUNTIF(Z8:Z72,"当")</f>
        <v>2</v>
      </c>
      <c r="AA81" s="116"/>
      <c r="AB81" s="115">
        <f>COUNTIF(AB8:AB72,"当")</f>
        <v>2</v>
      </c>
      <c r="AC81" s="116"/>
      <c r="AD81" s="115">
        <f>COUNTIF(AD8:AD72,"当")</f>
        <v>2</v>
      </c>
      <c r="AE81" s="116"/>
      <c r="AF81" s="115">
        <f>COUNTIF(AF8:AF72,"当")</f>
        <v>2</v>
      </c>
      <c r="AG81" s="116"/>
      <c r="AH81" s="115">
        <f>COUNTIF(AH8:AH72,"当")</f>
        <v>2</v>
      </c>
      <c r="AI81" s="116"/>
      <c r="AJ81" s="115">
        <f>COUNTIF(AJ8:AJ72,"当")</f>
        <v>2</v>
      </c>
      <c r="AK81" s="116"/>
      <c r="AL81" s="115">
        <f>COUNTIF(AL8:AL72,"当")</f>
        <v>2</v>
      </c>
      <c r="AM81" s="116"/>
      <c r="AN81" s="115">
        <f>COUNTIF(AN8:AN72,"当")</f>
        <v>2</v>
      </c>
      <c r="AO81" s="116"/>
      <c r="AP81" s="115">
        <f>COUNTIF(AP8:AP72,"当")</f>
        <v>2</v>
      </c>
      <c r="AQ81" s="116"/>
      <c r="AR81" s="115">
        <f>COUNTIF(AR8:AR72,"当")</f>
        <v>2</v>
      </c>
      <c r="AS81" s="116"/>
      <c r="AT81" s="115">
        <f>COUNTIF(AT8:AT72,"当")</f>
        <v>2</v>
      </c>
      <c r="AU81" s="116"/>
      <c r="AV81" s="115">
        <f>COUNTIF(AV8:AV72,"当")</f>
        <v>2</v>
      </c>
      <c r="AW81" s="116"/>
      <c r="AX81" s="115">
        <f>COUNTIF(AX8:AX72,"当")</f>
        <v>2</v>
      </c>
      <c r="AY81" s="116"/>
      <c r="AZ81" s="115">
        <f>COUNTIF(AZ8:AZ72,"当")</f>
        <v>2</v>
      </c>
      <c r="BA81" s="116"/>
      <c r="BB81" s="115">
        <f>COUNTIF(BB8:BB72,"当")</f>
        <v>2</v>
      </c>
      <c r="BC81" s="116"/>
      <c r="BD81" s="115">
        <f>COUNTIF(BD8:BD72,"当")</f>
        <v>2</v>
      </c>
      <c r="BE81" s="116"/>
      <c r="BF81" s="115">
        <f>COUNTIF(BF8:BF72,"当")</f>
        <v>2</v>
      </c>
      <c r="BG81" s="116"/>
      <c r="BH81" s="115">
        <f>COUNTIF(BH8:BH72,"当")</f>
        <v>2</v>
      </c>
      <c r="BI81" s="116"/>
      <c r="BJ81" s="115">
        <f>COUNTIF(BJ8:BJ72,"当")</f>
        <v>0</v>
      </c>
      <c r="BK81" s="116"/>
    </row>
    <row r="82" ht="13.5">
      <c r="A82" s="1"/>
    </row>
    <row r="83" ht="13.5">
      <c r="A83" s="1"/>
    </row>
    <row r="84" ht="13.5">
      <c r="A84" s="1"/>
    </row>
    <row r="85" ht="13.5">
      <c r="A85" s="1"/>
    </row>
    <row r="86" ht="13.5">
      <c r="A86" s="1"/>
    </row>
    <row r="87" ht="13.5">
      <c r="A87" s="1"/>
    </row>
    <row r="88" ht="13.5">
      <c r="A88" s="1"/>
    </row>
    <row r="89" ht="13.5">
      <c r="A89" s="1"/>
    </row>
    <row r="90" ht="13.5">
      <c r="A90" s="1"/>
    </row>
    <row r="91" ht="13.5">
      <c r="A91" s="1"/>
    </row>
    <row r="92" ht="13.5">
      <c r="A92" s="1"/>
    </row>
    <row r="93" ht="13.5">
      <c r="A93" s="1"/>
    </row>
    <row r="94" ht="13.5">
      <c r="A94" s="1"/>
    </row>
    <row r="95" ht="13.5">
      <c r="A95" s="1"/>
    </row>
    <row r="96" ht="13.5">
      <c r="A96" s="1"/>
    </row>
    <row r="97" ht="13.5">
      <c r="A97" s="1"/>
    </row>
    <row r="98" ht="13.5">
      <c r="A98" s="1"/>
    </row>
    <row r="99" ht="13.5">
      <c r="A99" s="1"/>
    </row>
    <row r="100" ht="13.5">
      <c r="A100" s="1"/>
    </row>
    <row r="101" ht="13.5">
      <c r="A101" s="1"/>
    </row>
    <row r="102" ht="13.5">
      <c r="A102" s="1"/>
    </row>
    <row r="103" ht="13.5">
      <c r="A103" s="1"/>
    </row>
    <row r="104" ht="13.5">
      <c r="A104" s="1"/>
    </row>
    <row r="105" ht="13.5">
      <c r="A105" s="1"/>
    </row>
    <row r="106" ht="13.5">
      <c r="A106" s="1"/>
    </row>
    <row r="107" ht="13.5">
      <c r="A107" s="1"/>
    </row>
    <row r="108" ht="13.5">
      <c r="A108" s="1"/>
    </row>
    <row r="109" ht="13.5">
      <c r="A109" s="1"/>
    </row>
    <row r="110" ht="13.5">
      <c r="A110" s="1"/>
    </row>
  </sheetData>
  <sheetProtection/>
  <mergeCells count="746">
    <mergeCell ref="BV75:BV76"/>
    <mergeCell ref="BW75:BW76"/>
    <mergeCell ref="BX75:BX76"/>
    <mergeCell ref="BY75:BY76"/>
    <mergeCell ref="BX73:BX74"/>
    <mergeCell ref="BY73:BY74"/>
    <mergeCell ref="A75:A76"/>
    <mergeCell ref="BM75:BM76"/>
    <mergeCell ref="BN75:BN76"/>
    <mergeCell ref="BO75:BO76"/>
    <mergeCell ref="BT73:BT74"/>
    <mergeCell ref="BU73:BU74"/>
    <mergeCell ref="BP75:BP76"/>
    <mergeCell ref="BQ75:BQ76"/>
    <mergeCell ref="BR75:BR76"/>
    <mergeCell ref="BS75:BS76"/>
    <mergeCell ref="BT75:BT76"/>
    <mergeCell ref="BU75:BU76"/>
    <mergeCell ref="BV73:BV74"/>
    <mergeCell ref="BW73:BW74"/>
    <mergeCell ref="A73:A74"/>
    <mergeCell ref="BM73:BM74"/>
    <mergeCell ref="BN73:BN74"/>
    <mergeCell ref="BO73:BO74"/>
    <mergeCell ref="BP73:BP74"/>
    <mergeCell ref="BQ73:BQ74"/>
    <mergeCell ref="BR73:BR74"/>
    <mergeCell ref="BS73:BS74"/>
    <mergeCell ref="BF81:BG81"/>
    <mergeCell ref="BH81:BI81"/>
    <mergeCell ref="BJ81:BK81"/>
    <mergeCell ref="AX81:AY81"/>
    <mergeCell ref="AZ81:BA81"/>
    <mergeCell ref="BB81:BC81"/>
    <mergeCell ref="BD81:BE81"/>
    <mergeCell ref="AL81:AM81"/>
    <mergeCell ref="AN81:AO81"/>
    <mergeCell ref="AP81:AQ81"/>
    <mergeCell ref="AR81:AS81"/>
    <mergeCell ref="R81:S81"/>
    <mergeCell ref="T81:U81"/>
    <mergeCell ref="AT81:AU81"/>
    <mergeCell ref="AV81:AW81"/>
    <mergeCell ref="Z81:AA81"/>
    <mergeCell ref="AB81:AC81"/>
    <mergeCell ref="AD81:AE81"/>
    <mergeCell ref="AF81:AG81"/>
    <mergeCell ref="AH81:AI81"/>
    <mergeCell ref="AJ81:AK81"/>
    <mergeCell ref="V81:W81"/>
    <mergeCell ref="X81:Y81"/>
    <mergeCell ref="B81:C81"/>
    <mergeCell ref="D81:E81"/>
    <mergeCell ref="F81:G81"/>
    <mergeCell ref="H81:I81"/>
    <mergeCell ref="J81:K81"/>
    <mergeCell ref="L81:M81"/>
    <mergeCell ref="N81:O81"/>
    <mergeCell ref="P81:Q81"/>
    <mergeCell ref="BX71:BX72"/>
    <mergeCell ref="BY71:BY72"/>
    <mergeCell ref="BT71:BT72"/>
    <mergeCell ref="BU71:BU72"/>
    <mergeCell ref="BV71:BV72"/>
    <mergeCell ref="BW71:BW72"/>
    <mergeCell ref="BP71:BP72"/>
    <mergeCell ref="BQ71:BQ72"/>
    <mergeCell ref="BR71:BR72"/>
    <mergeCell ref="BS71:BS72"/>
    <mergeCell ref="A71:A72"/>
    <mergeCell ref="BM71:BM72"/>
    <mergeCell ref="BN71:BN72"/>
    <mergeCell ref="BO71:BO72"/>
    <mergeCell ref="AP79:AQ79"/>
    <mergeCell ref="AR79:AS79"/>
    <mergeCell ref="BF79:BG79"/>
    <mergeCell ref="BH79:BI79"/>
    <mergeCell ref="AX79:AY79"/>
    <mergeCell ref="AZ79:BA79"/>
    <mergeCell ref="BB79:BC79"/>
    <mergeCell ref="BD79:BE79"/>
    <mergeCell ref="AT79:AU79"/>
    <mergeCell ref="AV79:AW79"/>
    <mergeCell ref="Z79:AA79"/>
    <mergeCell ref="AB79:AC79"/>
    <mergeCell ref="AD79:AE79"/>
    <mergeCell ref="AF79:AG79"/>
    <mergeCell ref="AH79:AI79"/>
    <mergeCell ref="AJ79:AK79"/>
    <mergeCell ref="AL79:AM79"/>
    <mergeCell ref="AN79:AO79"/>
    <mergeCell ref="BX62:BX63"/>
    <mergeCell ref="BY62:BY63"/>
    <mergeCell ref="BX68:BX69"/>
    <mergeCell ref="BY68:BY69"/>
    <mergeCell ref="BX64:BX65"/>
    <mergeCell ref="BY64:BY65"/>
    <mergeCell ref="BX66:BX67"/>
    <mergeCell ref="BY66:BY67"/>
    <mergeCell ref="BX56:BX57"/>
    <mergeCell ref="BY56:BY57"/>
    <mergeCell ref="BX58:BX59"/>
    <mergeCell ref="BY58:BY59"/>
    <mergeCell ref="BX46:BX47"/>
    <mergeCell ref="BY46:BY47"/>
    <mergeCell ref="BX60:BX61"/>
    <mergeCell ref="BY60:BY61"/>
    <mergeCell ref="BX50:BX51"/>
    <mergeCell ref="BY50:BY51"/>
    <mergeCell ref="BX52:BX53"/>
    <mergeCell ref="BY52:BY53"/>
    <mergeCell ref="BX54:BX55"/>
    <mergeCell ref="BY54:BY55"/>
    <mergeCell ref="BX48:BX49"/>
    <mergeCell ref="BY48:BY49"/>
    <mergeCell ref="BX38:BX39"/>
    <mergeCell ref="BY38:BY39"/>
    <mergeCell ref="BX40:BX41"/>
    <mergeCell ref="BY40:BY41"/>
    <mergeCell ref="BX42:BX43"/>
    <mergeCell ref="BY42:BY43"/>
    <mergeCell ref="BX44:BX45"/>
    <mergeCell ref="BY44:BY45"/>
    <mergeCell ref="BX32:BX33"/>
    <mergeCell ref="BY32:BY33"/>
    <mergeCell ref="BX34:BX35"/>
    <mergeCell ref="BY34:BY35"/>
    <mergeCell ref="BX22:BX23"/>
    <mergeCell ref="BY22:BY23"/>
    <mergeCell ref="BX36:BX37"/>
    <mergeCell ref="BY36:BY37"/>
    <mergeCell ref="BX26:BX27"/>
    <mergeCell ref="BY26:BY27"/>
    <mergeCell ref="BX28:BX29"/>
    <mergeCell ref="BY28:BY29"/>
    <mergeCell ref="BX30:BX31"/>
    <mergeCell ref="BY30:BY31"/>
    <mergeCell ref="BX24:BX25"/>
    <mergeCell ref="BY24:BY25"/>
    <mergeCell ref="BX14:BX15"/>
    <mergeCell ref="BY14:BY15"/>
    <mergeCell ref="BX16:BX17"/>
    <mergeCell ref="BY16:BY17"/>
    <mergeCell ref="BX18:BX19"/>
    <mergeCell ref="BY18:BY19"/>
    <mergeCell ref="BX20:BX21"/>
    <mergeCell ref="BY20:BY21"/>
    <mergeCell ref="BX8:BX9"/>
    <mergeCell ref="BY8:BY9"/>
    <mergeCell ref="BX10:BX11"/>
    <mergeCell ref="BY10:BY11"/>
    <mergeCell ref="BX12:BX13"/>
    <mergeCell ref="BY12:BY13"/>
    <mergeCell ref="Z70:AA70"/>
    <mergeCell ref="AB70:AC70"/>
    <mergeCell ref="AD70:AE70"/>
    <mergeCell ref="AF70:AG70"/>
    <mergeCell ref="AH70:AI70"/>
    <mergeCell ref="AJ70:AK70"/>
    <mergeCell ref="BW68:BW69"/>
    <mergeCell ref="BT66:BT67"/>
    <mergeCell ref="N70:O70"/>
    <mergeCell ref="P70:Q70"/>
    <mergeCell ref="R70:S70"/>
    <mergeCell ref="T70:U70"/>
    <mergeCell ref="V70:W70"/>
    <mergeCell ref="X70:Y70"/>
    <mergeCell ref="BU68:BU69"/>
    <mergeCell ref="BV68:BV69"/>
    <mergeCell ref="BT68:BT69"/>
    <mergeCell ref="AL70:AM70"/>
    <mergeCell ref="AN70:AO70"/>
    <mergeCell ref="AP70:AQ70"/>
    <mergeCell ref="AR70:AS70"/>
    <mergeCell ref="BF70:BG70"/>
    <mergeCell ref="A68:A69"/>
    <mergeCell ref="BQ68:BQ69"/>
    <mergeCell ref="BR68:BR69"/>
    <mergeCell ref="BS68:BS69"/>
    <mergeCell ref="BM68:BM69"/>
    <mergeCell ref="BN68:BN69"/>
    <mergeCell ref="BP68:BP69"/>
    <mergeCell ref="BO68:BO69"/>
    <mergeCell ref="BJ70:BK70"/>
    <mergeCell ref="AX80:AY80"/>
    <mergeCell ref="AZ80:BA80"/>
    <mergeCell ref="BJ78:BK78"/>
    <mergeCell ref="BH78:BI78"/>
    <mergeCell ref="BJ79:BK79"/>
    <mergeCell ref="BD77:BE77"/>
    <mergeCell ref="BF77:BG77"/>
    <mergeCell ref="BH77:BI77"/>
    <mergeCell ref="BF78:BG78"/>
    <mergeCell ref="AT70:AU70"/>
    <mergeCell ref="AV70:AW70"/>
    <mergeCell ref="BH70:BI70"/>
    <mergeCell ref="AX70:AY70"/>
    <mergeCell ref="AZ70:BA70"/>
    <mergeCell ref="BB70:BC70"/>
    <mergeCell ref="BD70:BE70"/>
    <mergeCell ref="BD2:BJ2"/>
    <mergeCell ref="BJ80:BK80"/>
    <mergeCell ref="BB80:BC80"/>
    <mergeCell ref="BD80:BE80"/>
    <mergeCell ref="BF80:BG80"/>
    <mergeCell ref="BH80:BI80"/>
    <mergeCell ref="BB78:BC78"/>
    <mergeCell ref="BB6:BC6"/>
    <mergeCell ref="BJ77:BK77"/>
    <mergeCell ref="BB77:BC77"/>
    <mergeCell ref="AT80:AU80"/>
    <mergeCell ref="AV80:AW80"/>
    <mergeCell ref="AL80:AM80"/>
    <mergeCell ref="AF80:AG80"/>
    <mergeCell ref="AH80:AI80"/>
    <mergeCell ref="AJ80:AK80"/>
    <mergeCell ref="AN80:AO80"/>
    <mergeCell ref="AP80:AQ80"/>
    <mergeCell ref="AR80:AS80"/>
    <mergeCell ref="A4:A5"/>
    <mergeCell ref="B70:C70"/>
    <mergeCell ref="D70:E70"/>
    <mergeCell ref="F70:G70"/>
    <mergeCell ref="A66:A67"/>
    <mergeCell ref="A34:A35"/>
    <mergeCell ref="A20:A21"/>
    <mergeCell ref="A22:A23"/>
    <mergeCell ref="A24:A25"/>
    <mergeCell ref="A26:A27"/>
    <mergeCell ref="H70:I70"/>
    <mergeCell ref="J70:K70"/>
    <mergeCell ref="L70:M70"/>
    <mergeCell ref="X80:Y80"/>
    <mergeCell ref="R80:S80"/>
    <mergeCell ref="T80:U80"/>
    <mergeCell ref="V78:W78"/>
    <mergeCell ref="X78:Y78"/>
    <mergeCell ref="J77:K77"/>
    <mergeCell ref="N79:O79"/>
    <mergeCell ref="AD80:AE80"/>
    <mergeCell ref="F80:G80"/>
    <mergeCell ref="H80:I80"/>
    <mergeCell ref="J80:K80"/>
    <mergeCell ref="V80:W80"/>
    <mergeCell ref="L80:M80"/>
    <mergeCell ref="N80:O80"/>
    <mergeCell ref="P80:Q80"/>
    <mergeCell ref="Z80:AA80"/>
    <mergeCell ref="AB80:AC80"/>
    <mergeCell ref="X79:Y79"/>
    <mergeCell ref="F79:G79"/>
    <mergeCell ref="H79:I79"/>
    <mergeCell ref="J79:K79"/>
    <mergeCell ref="L79:M79"/>
    <mergeCell ref="AT78:AU78"/>
    <mergeCell ref="AV78:AW78"/>
    <mergeCell ref="AX78:AY78"/>
    <mergeCell ref="AZ78:BA78"/>
    <mergeCell ref="Z78:AA78"/>
    <mergeCell ref="AB78:AC78"/>
    <mergeCell ref="P79:Q79"/>
    <mergeCell ref="BD78:BE78"/>
    <mergeCell ref="AL78:AM78"/>
    <mergeCell ref="AN78:AO78"/>
    <mergeCell ref="AP78:AQ78"/>
    <mergeCell ref="R79:S79"/>
    <mergeCell ref="T79:U79"/>
    <mergeCell ref="V79:W79"/>
    <mergeCell ref="AD78:AE78"/>
    <mergeCell ref="AF78:AG78"/>
    <mergeCell ref="AH78:AI78"/>
    <mergeCell ref="AJ78:AK78"/>
    <mergeCell ref="B79:C79"/>
    <mergeCell ref="B80:C80"/>
    <mergeCell ref="D78:E78"/>
    <mergeCell ref="D79:E79"/>
    <mergeCell ref="D80:E80"/>
    <mergeCell ref="B78:C78"/>
    <mergeCell ref="BS66:BS67"/>
    <mergeCell ref="BO66:BO67"/>
    <mergeCell ref="BP66:BP67"/>
    <mergeCell ref="BQ66:BQ67"/>
    <mergeCell ref="BR66:BR67"/>
    <mergeCell ref="L78:M78"/>
    <mergeCell ref="BM66:BM67"/>
    <mergeCell ref="BN66:BN67"/>
    <mergeCell ref="N78:O78"/>
    <mergeCell ref="P78:Q78"/>
    <mergeCell ref="R78:S78"/>
    <mergeCell ref="AV77:AW77"/>
    <mergeCell ref="AH77:AI77"/>
    <mergeCell ref="T78:U78"/>
    <mergeCell ref="AR78:AS78"/>
    <mergeCell ref="F78:G78"/>
    <mergeCell ref="H78:I78"/>
    <mergeCell ref="J78:K78"/>
    <mergeCell ref="BU64:BU65"/>
    <mergeCell ref="BU66:BU67"/>
    <mergeCell ref="BM64:BM65"/>
    <mergeCell ref="BN64:BN65"/>
    <mergeCell ref="BO64:BO65"/>
    <mergeCell ref="BP64:BP65"/>
    <mergeCell ref="L77:M77"/>
    <mergeCell ref="BV66:BV67"/>
    <mergeCell ref="BW66:BW67"/>
    <mergeCell ref="BV64:BV65"/>
    <mergeCell ref="BW64:BW65"/>
    <mergeCell ref="BW62:BW63"/>
    <mergeCell ref="BR64:BR65"/>
    <mergeCell ref="BS64:BS65"/>
    <mergeCell ref="BT64:BT65"/>
    <mergeCell ref="BR62:BR63"/>
    <mergeCell ref="BS62:BS63"/>
    <mergeCell ref="BU62:BU63"/>
    <mergeCell ref="BV62:BV63"/>
    <mergeCell ref="BO58:BO59"/>
    <mergeCell ref="BQ64:BQ65"/>
    <mergeCell ref="BS58:BS59"/>
    <mergeCell ref="BT58:BT59"/>
    <mergeCell ref="BP58:BP59"/>
    <mergeCell ref="BQ58:BQ59"/>
    <mergeCell ref="BR58:BR59"/>
    <mergeCell ref="BW56:BW57"/>
    <mergeCell ref="BV58:BV59"/>
    <mergeCell ref="BW58:BW59"/>
    <mergeCell ref="BM62:BM63"/>
    <mergeCell ref="BN62:BN63"/>
    <mergeCell ref="BO62:BO63"/>
    <mergeCell ref="BP62:BP63"/>
    <mergeCell ref="BQ62:BQ63"/>
    <mergeCell ref="BM58:BM59"/>
    <mergeCell ref="BN58:BN59"/>
    <mergeCell ref="BU54:BU55"/>
    <mergeCell ref="BT56:BT57"/>
    <mergeCell ref="BU56:BU57"/>
    <mergeCell ref="BU58:BU59"/>
    <mergeCell ref="BV54:BV55"/>
    <mergeCell ref="BW54:BW55"/>
    <mergeCell ref="BM56:BM57"/>
    <mergeCell ref="BN56:BN57"/>
    <mergeCell ref="BO56:BO57"/>
    <mergeCell ref="BP56:BP57"/>
    <mergeCell ref="BQ56:BQ57"/>
    <mergeCell ref="BR56:BR57"/>
    <mergeCell ref="BS56:BS57"/>
    <mergeCell ref="BV56:BV57"/>
    <mergeCell ref="BV52:BV53"/>
    <mergeCell ref="BW52:BW53"/>
    <mergeCell ref="BM54:BM55"/>
    <mergeCell ref="BN54:BN55"/>
    <mergeCell ref="BO54:BO55"/>
    <mergeCell ref="BP54:BP55"/>
    <mergeCell ref="BQ54:BQ55"/>
    <mergeCell ref="BR54:BR55"/>
    <mergeCell ref="BS54:BS55"/>
    <mergeCell ref="BT54:BT55"/>
    <mergeCell ref="BW77:BY77"/>
    <mergeCell ref="BM52:BM53"/>
    <mergeCell ref="BN52:BN53"/>
    <mergeCell ref="BO52:BO53"/>
    <mergeCell ref="BP52:BP53"/>
    <mergeCell ref="BQ52:BQ53"/>
    <mergeCell ref="BR52:BR53"/>
    <mergeCell ref="BS52:BS53"/>
    <mergeCell ref="BT52:BT53"/>
    <mergeCell ref="BU52:BU53"/>
    <mergeCell ref="BR50:BR51"/>
    <mergeCell ref="BS50:BS51"/>
    <mergeCell ref="BT50:BT51"/>
    <mergeCell ref="BU50:BU51"/>
    <mergeCell ref="BV50:BV51"/>
    <mergeCell ref="BW50:BW51"/>
    <mergeCell ref="BS48:BS49"/>
    <mergeCell ref="BT48:BT49"/>
    <mergeCell ref="BU48:BU49"/>
    <mergeCell ref="BV48:BV49"/>
    <mergeCell ref="BW48:BW49"/>
    <mergeCell ref="BQ50:BQ51"/>
    <mergeCell ref="BM48:BM49"/>
    <mergeCell ref="BN48:BN49"/>
    <mergeCell ref="BO48:BO49"/>
    <mergeCell ref="BP48:BP49"/>
    <mergeCell ref="BQ48:BQ49"/>
    <mergeCell ref="BM50:BM51"/>
    <mergeCell ref="BN50:BN51"/>
    <mergeCell ref="BO50:BO51"/>
    <mergeCell ref="BP50:BP51"/>
    <mergeCell ref="BR48:BR49"/>
    <mergeCell ref="BR46:BR47"/>
    <mergeCell ref="BS46:BS47"/>
    <mergeCell ref="BT46:BT47"/>
    <mergeCell ref="BU46:BU47"/>
    <mergeCell ref="BV46:BV47"/>
    <mergeCell ref="BW46:BW47"/>
    <mergeCell ref="BS44:BS45"/>
    <mergeCell ref="BT44:BT45"/>
    <mergeCell ref="BU44:BU45"/>
    <mergeCell ref="BV44:BV45"/>
    <mergeCell ref="BW44:BW45"/>
    <mergeCell ref="BQ46:BQ47"/>
    <mergeCell ref="BM44:BM45"/>
    <mergeCell ref="BN44:BN45"/>
    <mergeCell ref="BO44:BO45"/>
    <mergeCell ref="BP44:BP45"/>
    <mergeCell ref="BQ44:BQ45"/>
    <mergeCell ref="BM46:BM47"/>
    <mergeCell ref="BN46:BN47"/>
    <mergeCell ref="BO46:BO47"/>
    <mergeCell ref="BP46:BP47"/>
    <mergeCell ref="BT40:BT41"/>
    <mergeCell ref="BQ42:BQ43"/>
    <mergeCell ref="BR42:BR43"/>
    <mergeCell ref="BS42:BS43"/>
    <mergeCell ref="BT42:BT43"/>
    <mergeCell ref="BQ40:BQ41"/>
    <mergeCell ref="BR40:BR41"/>
    <mergeCell ref="BR38:BR39"/>
    <mergeCell ref="BQ38:BQ39"/>
    <mergeCell ref="BR44:BR45"/>
    <mergeCell ref="BS40:BS41"/>
    <mergeCell ref="BM40:BM41"/>
    <mergeCell ref="BN40:BN41"/>
    <mergeCell ref="BO40:BO41"/>
    <mergeCell ref="BP40:BP41"/>
    <mergeCell ref="BV38:BV39"/>
    <mergeCell ref="BW38:BW39"/>
    <mergeCell ref="BS34:BS35"/>
    <mergeCell ref="BT34:BT35"/>
    <mergeCell ref="BU34:BU35"/>
    <mergeCell ref="BV34:BV35"/>
    <mergeCell ref="BW34:BW35"/>
    <mergeCell ref="BS38:BS39"/>
    <mergeCell ref="BT38:BT39"/>
    <mergeCell ref="BU38:BU39"/>
    <mergeCell ref="BQ34:BQ35"/>
    <mergeCell ref="BQ36:BQ37"/>
    <mergeCell ref="BM38:BM39"/>
    <mergeCell ref="BN38:BN39"/>
    <mergeCell ref="BO38:BO39"/>
    <mergeCell ref="BM34:BM35"/>
    <mergeCell ref="BN34:BN35"/>
    <mergeCell ref="BO34:BO35"/>
    <mergeCell ref="BP34:BP35"/>
    <mergeCell ref="BP38:BP39"/>
    <mergeCell ref="BR34:BR35"/>
    <mergeCell ref="BR32:BR33"/>
    <mergeCell ref="BS32:BS33"/>
    <mergeCell ref="BT32:BT33"/>
    <mergeCell ref="BU32:BU33"/>
    <mergeCell ref="BV32:BV33"/>
    <mergeCell ref="BW32:BW33"/>
    <mergeCell ref="BS30:BS31"/>
    <mergeCell ref="BT30:BT31"/>
    <mergeCell ref="BU30:BU31"/>
    <mergeCell ref="BV30:BV31"/>
    <mergeCell ref="BW30:BW31"/>
    <mergeCell ref="BQ32:BQ33"/>
    <mergeCell ref="BM30:BM31"/>
    <mergeCell ref="BN30:BN31"/>
    <mergeCell ref="BO30:BO31"/>
    <mergeCell ref="BP30:BP31"/>
    <mergeCell ref="BQ30:BQ31"/>
    <mergeCell ref="BM32:BM33"/>
    <mergeCell ref="BN32:BN33"/>
    <mergeCell ref="BO32:BO33"/>
    <mergeCell ref="BP32:BP33"/>
    <mergeCell ref="BR30:BR31"/>
    <mergeCell ref="BR28:BR29"/>
    <mergeCell ref="BS28:BS29"/>
    <mergeCell ref="BT28:BT29"/>
    <mergeCell ref="BU28:BU29"/>
    <mergeCell ref="BV28:BV29"/>
    <mergeCell ref="BW28:BW29"/>
    <mergeCell ref="BS26:BS27"/>
    <mergeCell ref="BT26:BT27"/>
    <mergeCell ref="BU26:BU27"/>
    <mergeCell ref="BV26:BV27"/>
    <mergeCell ref="BW26:BW27"/>
    <mergeCell ref="BQ28:BQ29"/>
    <mergeCell ref="BM26:BM27"/>
    <mergeCell ref="BN26:BN27"/>
    <mergeCell ref="BO26:BO27"/>
    <mergeCell ref="BP26:BP27"/>
    <mergeCell ref="BQ26:BQ27"/>
    <mergeCell ref="BM28:BM29"/>
    <mergeCell ref="BN28:BN29"/>
    <mergeCell ref="BO28:BO29"/>
    <mergeCell ref="BP28:BP29"/>
    <mergeCell ref="BR26:BR27"/>
    <mergeCell ref="BR24:BR25"/>
    <mergeCell ref="BS24:BS25"/>
    <mergeCell ref="BT24:BT25"/>
    <mergeCell ref="BU24:BU25"/>
    <mergeCell ref="BV24:BV25"/>
    <mergeCell ref="BW24:BW25"/>
    <mergeCell ref="BS22:BS23"/>
    <mergeCell ref="BT22:BT23"/>
    <mergeCell ref="BU22:BU23"/>
    <mergeCell ref="BV22:BV23"/>
    <mergeCell ref="BW22:BW23"/>
    <mergeCell ref="BQ24:BQ25"/>
    <mergeCell ref="BM22:BM23"/>
    <mergeCell ref="BN22:BN23"/>
    <mergeCell ref="BO22:BO23"/>
    <mergeCell ref="BP22:BP23"/>
    <mergeCell ref="BQ22:BQ23"/>
    <mergeCell ref="BM24:BM25"/>
    <mergeCell ref="BN24:BN25"/>
    <mergeCell ref="BO24:BO25"/>
    <mergeCell ref="BP24:BP25"/>
    <mergeCell ref="BR22:BR23"/>
    <mergeCell ref="BR20:BR21"/>
    <mergeCell ref="BS20:BS21"/>
    <mergeCell ref="BT20:BT21"/>
    <mergeCell ref="BU20:BU21"/>
    <mergeCell ref="BV20:BV21"/>
    <mergeCell ref="BW20:BW21"/>
    <mergeCell ref="BS18:BS19"/>
    <mergeCell ref="BT18:BT19"/>
    <mergeCell ref="BU18:BU19"/>
    <mergeCell ref="BV18:BV19"/>
    <mergeCell ref="BW18:BW19"/>
    <mergeCell ref="BQ20:BQ21"/>
    <mergeCell ref="BM18:BM19"/>
    <mergeCell ref="BN18:BN19"/>
    <mergeCell ref="BO18:BO19"/>
    <mergeCell ref="BP18:BP19"/>
    <mergeCell ref="BQ18:BQ19"/>
    <mergeCell ref="BM20:BM21"/>
    <mergeCell ref="BN20:BN21"/>
    <mergeCell ref="BO20:BO21"/>
    <mergeCell ref="BP20:BP21"/>
    <mergeCell ref="BR18:BR19"/>
    <mergeCell ref="BR16:BR17"/>
    <mergeCell ref="BS16:BS17"/>
    <mergeCell ref="BT16:BT17"/>
    <mergeCell ref="BW16:BW17"/>
    <mergeCell ref="BS14:BS15"/>
    <mergeCell ref="BT14:BT15"/>
    <mergeCell ref="BU14:BU15"/>
    <mergeCell ref="BV14:BV15"/>
    <mergeCell ref="BW14:BW15"/>
    <mergeCell ref="BM16:BM17"/>
    <mergeCell ref="BN16:BN17"/>
    <mergeCell ref="BO16:BO17"/>
    <mergeCell ref="BP16:BP17"/>
    <mergeCell ref="BQ16:BQ17"/>
    <mergeCell ref="BT12:BT13"/>
    <mergeCell ref="BU12:BU13"/>
    <mergeCell ref="BV12:BV13"/>
    <mergeCell ref="BU16:BU17"/>
    <mergeCell ref="BV16:BV17"/>
    <mergeCell ref="BW12:BW13"/>
    <mergeCell ref="BM14:BM15"/>
    <mergeCell ref="BN14:BN15"/>
    <mergeCell ref="BO14:BO15"/>
    <mergeCell ref="BP14:BP15"/>
    <mergeCell ref="BQ14:BQ15"/>
    <mergeCell ref="BR14:BR15"/>
    <mergeCell ref="BU10:BU11"/>
    <mergeCell ref="BV10:BV11"/>
    <mergeCell ref="BW10:BW11"/>
    <mergeCell ref="BM12:BM13"/>
    <mergeCell ref="BN12:BN13"/>
    <mergeCell ref="BO12:BO13"/>
    <mergeCell ref="BP12:BP13"/>
    <mergeCell ref="BQ12:BQ13"/>
    <mergeCell ref="BR12:BR13"/>
    <mergeCell ref="BS12:BS13"/>
    <mergeCell ref="BV8:BV9"/>
    <mergeCell ref="BW8:BW9"/>
    <mergeCell ref="BM10:BM11"/>
    <mergeCell ref="BN10:BN11"/>
    <mergeCell ref="BO10:BO11"/>
    <mergeCell ref="BP10:BP11"/>
    <mergeCell ref="BQ10:BQ11"/>
    <mergeCell ref="BR10:BR11"/>
    <mergeCell ref="BS10:BS11"/>
    <mergeCell ref="BT10:BT11"/>
    <mergeCell ref="BT8:BT9"/>
    <mergeCell ref="BU8:BU9"/>
    <mergeCell ref="BM8:BM9"/>
    <mergeCell ref="BN8:BN9"/>
    <mergeCell ref="BO8:BO9"/>
    <mergeCell ref="BP8:BP9"/>
    <mergeCell ref="BQ8:BQ9"/>
    <mergeCell ref="BR8:BR9"/>
    <mergeCell ref="BS8:BS9"/>
    <mergeCell ref="AP6:AQ6"/>
    <mergeCell ref="AR7:AS7"/>
    <mergeCell ref="AT6:AU6"/>
    <mergeCell ref="AV6:AW6"/>
    <mergeCell ref="AJ7:AK7"/>
    <mergeCell ref="AL7:AM7"/>
    <mergeCell ref="AN7:AO7"/>
    <mergeCell ref="AP7:AQ7"/>
    <mergeCell ref="AZ7:BA7"/>
    <mergeCell ref="BB7:BC7"/>
    <mergeCell ref="BM6:BM7"/>
    <mergeCell ref="BN6:BN7"/>
    <mergeCell ref="BD7:BE7"/>
    <mergeCell ref="BF7:BG7"/>
    <mergeCell ref="BH7:BI7"/>
    <mergeCell ref="BJ7:BK7"/>
    <mergeCell ref="BH6:BI6"/>
    <mergeCell ref="BJ6:BK6"/>
    <mergeCell ref="BO6:BO7"/>
    <mergeCell ref="BS6:BS7"/>
    <mergeCell ref="BY6:BY7"/>
    <mergeCell ref="BU6:BV6"/>
    <mergeCell ref="BT6:BT7"/>
    <mergeCell ref="BW6:BW7"/>
    <mergeCell ref="BX6:BX7"/>
    <mergeCell ref="AD6:AE6"/>
    <mergeCell ref="AF6:AG6"/>
    <mergeCell ref="AH7:AI7"/>
    <mergeCell ref="T7:U7"/>
    <mergeCell ref="V7:W7"/>
    <mergeCell ref="X7:Y7"/>
    <mergeCell ref="Z7:AA7"/>
    <mergeCell ref="Z6:AA6"/>
    <mergeCell ref="AB6:AC6"/>
    <mergeCell ref="BF6:BG6"/>
    <mergeCell ref="AR6:AS6"/>
    <mergeCell ref="AF7:AG7"/>
    <mergeCell ref="AH6:AI6"/>
    <mergeCell ref="AT7:AU7"/>
    <mergeCell ref="AX6:AY6"/>
    <mergeCell ref="BD6:BE6"/>
    <mergeCell ref="AV7:AW7"/>
    <mergeCell ref="AX7:AY7"/>
    <mergeCell ref="AZ6:BA6"/>
    <mergeCell ref="A12:A13"/>
    <mergeCell ref="L6:M6"/>
    <mergeCell ref="N6:O6"/>
    <mergeCell ref="P7:Q7"/>
    <mergeCell ref="L7:M7"/>
    <mergeCell ref="N7:O7"/>
    <mergeCell ref="A10:A11"/>
    <mergeCell ref="H7:I7"/>
    <mergeCell ref="J7:K7"/>
    <mergeCell ref="B6:C6"/>
    <mergeCell ref="A38:A39"/>
    <mergeCell ref="A52:A53"/>
    <mergeCell ref="A40:A41"/>
    <mergeCell ref="A42:A43"/>
    <mergeCell ref="A64:A65"/>
    <mergeCell ref="A56:A57"/>
    <mergeCell ref="A58:A59"/>
    <mergeCell ref="A62:A63"/>
    <mergeCell ref="A54:A55"/>
    <mergeCell ref="A44:A45"/>
    <mergeCell ref="A46:A47"/>
    <mergeCell ref="A48:A49"/>
    <mergeCell ref="A50:A51"/>
    <mergeCell ref="A28:A29"/>
    <mergeCell ref="A30:A31"/>
    <mergeCell ref="A32:A33"/>
    <mergeCell ref="A14:A15"/>
    <mergeCell ref="A16:A17"/>
    <mergeCell ref="A18:A19"/>
    <mergeCell ref="R6:S6"/>
    <mergeCell ref="T6:U6"/>
    <mergeCell ref="V6:W6"/>
    <mergeCell ref="X6:Y6"/>
    <mergeCell ref="A1:BY1"/>
    <mergeCell ref="B2:K2"/>
    <mergeCell ref="B7:C7"/>
    <mergeCell ref="D7:E7"/>
    <mergeCell ref="F7:G7"/>
    <mergeCell ref="D6:E6"/>
    <mergeCell ref="F6:G6"/>
    <mergeCell ref="R7:S7"/>
    <mergeCell ref="AB7:AC7"/>
    <mergeCell ref="AD7:AE7"/>
    <mergeCell ref="A8:A9"/>
    <mergeCell ref="BP6:BP7"/>
    <mergeCell ref="BQ6:BQ7"/>
    <mergeCell ref="BR6:BR7"/>
    <mergeCell ref="AJ6:AK6"/>
    <mergeCell ref="AL6:AM6"/>
    <mergeCell ref="AN6:AO6"/>
    <mergeCell ref="P6:Q6"/>
    <mergeCell ref="H6:I6"/>
    <mergeCell ref="J6:K6"/>
    <mergeCell ref="N77:O77"/>
    <mergeCell ref="P77:Q77"/>
    <mergeCell ref="R77:S77"/>
    <mergeCell ref="B77:C77"/>
    <mergeCell ref="D77:E77"/>
    <mergeCell ref="F77:G77"/>
    <mergeCell ref="H77:I77"/>
    <mergeCell ref="AJ77:AK77"/>
    <mergeCell ref="AL77:AM77"/>
    <mergeCell ref="AN77:AO77"/>
    <mergeCell ref="T77:U77"/>
    <mergeCell ref="V77:W77"/>
    <mergeCell ref="X77:Y77"/>
    <mergeCell ref="Z77:AA77"/>
    <mergeCell ref="A36:A37"/>
    <mergeCell ref="A60:A61"/>
    <mergeCell ref="AX77:AY77"/>
    <mergeCell ref="AZ77:BA77"/>
    <mergeCell ref="AP77:AQ77"/>
    <mergeCell ref="AR77:AS77"/>
    <mergeCell ref="AT77:AU77"/>
    <mergeCell ref="AB77:AC77"/>
    <mergeCell ref="AD77:AE77"/>
    <mergeCell ref="AF77:AG77"/>
    <mergeCell ref="BR36:BR37"/>
    <mergeCell ref="BS36:BS37"/>
    <mergeCell ref="BT36:BT37"/>
    <mergeCell ref="BM36:BM37"/>
    <mergeCell ref="BN36:BN37"/>
    <mergeCell ref="BO36:BO37"/>
    <mergeCell ref="BP36:BP37"/>
    <mergeCell ref="BV42:BV43"/>
    <mergeCell ref="BW42:BW43"/>
    <mergeCell ref="BM60:BM61"/>
    <mergeCell ref="BN60:BN61"/>
    <mergeCell ref="BO60:BO61"/>
    <mergeCell ref="BP60:BP61"/>
    <mergeCell ref="BM42:BM43"/>
    <mergeCell ref="BN42:BN43"/>
    <mergeCell ref="BO42:BO43"/>
    <mergeCell ref="BP42:BP43"/>
    <mergeCell ref="BT77:BV77"/>
    <mergeCell ref="BT62:BT63"/>
    <mergeCell ref="BW60:BW61"/>
    <mergeCell ref="BU36:BU37"/>
    <mergeCell ref="BV36:BV37"/>
    <mergeCell ref="BW36:BW37"/>
    <mergeCell ref="BU40:BU41"/>
    <mergeCell ref="BV40:BV41"/>
    <mergeCell ref="BW40:BW41"/>
    <mergeCell ref="BU42:BU43"/>
    <mergeCell ref="BT78:BV80"/>
    <mergeCell ref="BW78:BY80"/>
    <mergeCell ref="BQ78:BS80"/>
    <mergeCell ref="BT60:BT61"/>
    <mergeCell ref="BU60:BU61"/>
    <mergeCell ref="BV60:BV61"/>
    <mergeCell ref="BQ60:BQ61"/>
    <mergeCell ref="BR60:BR61"/>
    <mergeCell ref="BS60:BS61"/>
    <mergeCell ref="BQ77:BS77"/>
  </mergeCells>
  <dataValidations count="20">
    <dataValidation type="list" allowBlank="1" showInputMessage="1" showErrorMessage="1" sqref="BL60 D33 AT63 D61 AT59 D57 AT55 D53 AT51 D49 AT72 V72 AT43 D41 AT39 D37 AT35 H33 AT31 D29 AT27 D25 L72 D21 AT19 AV67 AT11 D9 AN74 D65 BJ74 BD13 BF74 T13 D76 H9 Z76 H17 BJ76 H21 V23 H25 V27 H29 V31 L33 V35 H37 V39 H41 V43 H45 V47 H49 V51 H53 V55 H57 V59 H61 V63 BB35 AT74 H65 AR74 L9 BB11 L17 BB19 L21 BB23 L25 BB27 L29 BB31 B33 D35 L37 BB39 L41 BB43 L45 BB47 L49 BB51 L53 BB55 L57 BB59 L61 BB63 B37 BB74 AH13 AV74 B9 D11 B17 D19 B21">
      <formula1>シフト５</formula1>
    </dataValidation>
    <dataValidation type="list" allowBlank="1" showInputMessage="1" showErrorMessage="1" sqref="D23 B25 D27 B29 D31 P33 D72 P37 BB72 B41 D43 P67 D47 B49 D51 B53 D55 B57 D59 B61 D63 AJ39 AJ74 AF13 AF15 X72 AD76 P17 AZ76 AV76 AJ23 P76 AJ27 P29 AJ31 R33 H35 R37 H39 AR67 AJ43 P45 AJ47 P49 AJ51 P53 AJ55 P57 AJ59 P61 AJ63 R41 AZ15 AD13 AD15 AD72 H11 AF72 H19 T72 H23 X67 H27 R29 H31 X33 AN35 X37 AN39 X41 H43 R45 H47 R49 N72 R53 H55 R57 H59 R61 H63 AN43 BJ15 Z13 Z15 X9 AN11 BD76 AN19 X21 AN23 X25 AN27 X29 AN31 AZ33 L35 AZ37 L39 AZ41">
      <formula1>シフト５</formula1>
    </dataValidation>
    <dataValidation type="list" allowBlank="1" showInputMessage="1" showErrorMessage="1" sqref="L43 X45 AN47 X49 AN51 X53 AN55 X57 AN59 X61 AN63 AZ45 BF15 N13 N15 AZ9 L11 AX76 L19 AZ21 L23 AZ25 L27 AZ29 AN72 BJ33 AN67 BJ37 AR39 BJ41 AR43 BJ45 L47 AZ49 L51 AZ53 L55 BF72 L59 AZ61 L63 AR47 AT15 V13 V15 BJ9 AR11 BJ17 AR19 BJ21 AR23 BJ25 AR27 BJ29 AR31 BF33 B35 BF37 B39 BF41 B43 BF45 B47 BJ49 AR51 BJ53 AR55 BJ57 AR59 BJ61 AR63 BF49 BB15 D13 R72 BF9 B11 BF17 B19 BF21 B23 BF25 B27 BF29 B31 AT33 AH35 AT37 AH39 AT41 AH43 AT45 AH47 AT49 B51 BF53 B55 BF57 B59 BF61">
      <formula1>シフト５</formula1>
    </dataValidation>
    <dataValidation type="list" allowBlank="1" showInputMessage="1" showErrorMessage="1" sqref="B63 AH51 AJ15 H13 H15 AT9 AH11 AT17 AH19 AT21 AT76 AT25 AH27 AT29 AH31 BB33 B67 BB37 P39 BB41 P43 BB45 P47 BB49 P51 AT53 AH55 AT57 AH59 AT61 AH63 BB53 AN15 L13 L15 BB9 P11 BB17 P19 BB21 P23 BB25 P27 BB29 P31 AJ33 AV35 AJ37 AV39 AJ41 AV43 AJ45 AV47 AJ49 AV51 AJ53 P55 BB57 P59 BB61 P63 AV55 AR15 B13 AH67 AJ9 AV11 AX72 AV72 AJ21 BF76 AJ25 AV27 AJ29 AV31 AN33 AX35 AN37 AX39 AN41 AX43 AN45 AX47 AN49 AX51 AN53 AX55 AJ57 AV59 AJ61 AV63 AN57 V76 P13 P15 AN9 AF76 AN17 T76 AN21">
      <formula1>シフト５</formula1>
    </dataValidation>
    <dataValidation type="list" allowBlank="1" showInputMessage="1" showErrorMessage="1" sqref="AX23 AN25 AX27 AN29 AX31 AR33 R35 AR37 R39 AJ67 R43 AR45 R47 AR49 R51 AR53 R55 AR57 AX59 AN61 AX63 R59 N76 L65 AX74 AR9 BD67 AR17 R67 AR76 AX67 L76 R27 AR29 R31 AV33 BD35 AV37 BD39 AV41 BD43 AV45 BD47 AV49 BD51 AV53 BD55 AV57 BD59 AR61 R63 AV61 AX15 AZ72 R15 AJ76 BD11 AV17 BD19 AR72 BD23 AV25 BD27 AV29 AJ72 AX33 X35 AX37 X39 AX41 X43 AX45 X47 AX49 X51 AX53 X55 AX57 X59 AX61 BD63 X63 BD72 X76 X15 AX9 X11 AX17 X19 AX21 X23 AX25 X27 AX29 BJ72 B65 P65 R65 X65 AZ65">
      <formula1>シフト５</formula1>
    </dataValidation>
    <dataValidation type="list" allowBlank="1" showInputMessage="1" showErrorMessage="1" sqref="BJ65 BF65 AT65 BB65 AJ65 AN65 AR65 AV65 AX65 R76 BJ13 BF13 AT13 BB13 AJ13 AN13 AR13 AV13 AX13 BD9 AN76 H76 AF9 AD9 Z9 N9 V9 BD17 T17 AH17 AF17 AD17 Z17 N17 V17 BD21 AH72 AH21 AF21 AH76 Z21 N21 B72 BD25 T25 AH25 AF25 B76 Z25 N25 V25 H72 T29 AH29 AF29 AD29 Z29 N29 V29 BD33 T33 AH33 AF33 AD33 Z33 N33 V33 BD37 T37 AH37 AF37 AD37 Z37 N37 V37 BD41 T41 AH41 AF41 H67 Z41 N41 V41 BD45 T45 AH45 AF45 AD45 Z45 N45 V45 BD49 T49 AH49 AF49 AD49 Z49 N49 V49 BD53">
      <formula1>シフト５</formula1>
    </dataValidation>
    <dataValidation type="list" allowBlank="1" showInputMessage="1" showErrorMessage="1" sqref="T53 AH53 AF53 AD53 Z53 N53 V53 BD57 T57 AH57 AF57 AD57 Z57 N57 V57 BD61 T61 AH61 AF61 AD61 Z61 N61 V61 BD65 T65 AH65 AF65 AD65 Z65 N65 V65 BD69 T69 AH69 AF69 AD69 Z69 N69 V69 D69 H69 L69 B69 P69 R69 X69 AZ69 BJ69 BF69 AT69 BB69 AJ69 AN69 AR69 AV69 AX69 BD74 T74 AH74 AF74 AD74 Z74 N74 V74 D74 H74 L74 B74 P74 R74 X74 AZ74 T11 AF11 AZ11 AD11 BJ11 Z11 BF11 N11 T19 AF19 P72 AD19 BJ19 Z19 BF19 N19 BB76 AF23 AZ23 AD23 BJ23 Z23 BF23 N23 T27 AF27 AZ27 AD27">
      <formula1>シフト５</formula1>
    </dataValidation>
    <dataValidation type="list" allowBlank="1" showInputMessage="1" showErrorMessage="1" sqref="BJ27 Z27 BF27 N27 T31 AF31 AZ31 AD31 BJ31 Z31 BF31 N31 T35 AF35 AZ35 L67 BJ35 Z35 BF35 N35 T39 AF39 AZ39 AD39 BJ39 Z39 BF39 N39 T43 AF43 AZ43 AD43 BJ43 Z43 BF43 N43 T47 AF47 AZ47 AD47 BJ47 Z47 BF47 N47 T51 AF51 AZ51 AD51 BJ51 Z51 BF51 N51 T55 AF55 Z72 AD55 BJ55 Z55 BF55 N55 T59 AF59 AZ59 AD59 BJ59 Z59 BF59 N59 T63 AF63 AZ63 AD63 BJ63 Z63 BF63 N63 T67 AF67 AZ67 AD67 BJ67 Z67 BF67 N67 AT67 V67 BB67 D67">
      <formula1>シフト５</formula1>
    </dataValidation>
    <dataValidation type="list" allowBlank="1" showInputMessage="1" showErrorMessage="1" sqref="BI71:BI76 C71:C76 BE71:BE76 BG71:BG76 AW71:AW76 AI71:AI76 AK71:AK76 AU71:AU76 W71:W76 U71:U76 S71:S76 Q71:Q76 O71:O76 M71:M76 K71:K76 I71:I76 G71:G76 E71:E76 Y71:Y76 AA71:AA76 AC71:AC76 AE71:AE76 AG71:AG76 AM71:AM76 AO71:AO76 AQ71:AQ76 AS71:AS76 AY71:AY76 BK71:BK76 BA71:BA76 BK8:BK69 C8:C69 W8:W69 U8:U69 S8:S69 Q8:Q69 O8:O69 M8:M69 K8:K69 I8:I69 G8:G69 E8:E69 BC71:BC76 AI8:AI69 AW8:AW69 AK8:AK69 AG8:AG69 AY8:AY69 AU8:AU69 AE8:AE69 AC8:AC69 AA8:AA69 Y8:Y69 AS8:AS69 AQ8:AQ69 AO8:AO69 AM8:AM69 BC8:BC69 BA8:BA69 BG8:BG69 BE8:BE69 BI8:BI69">
      <formula1>シフト３</formula1>
    </dataValidation>
    <dataValidation type="list" allowBlank="1" showInputMessage="1" showErrorMessage="1" sqref="BJ12 D62 F62 AH62 H62 AJ62 J62 AL62 L62 AN62 N62 AP62 P62 AR62 R62 AT62 T62 AV62 V62 AX62 X62 AZ62 Z62 BB62 AB62 BD62 AD62 BF62 AF62 AH12 BD73 B12 B14 AB8 AT10 AB16 AT18 AB20 AT22 AB24 AT26 AB28 AT30 AB32 AT34 BD71 R38 Z40 R42 Z44 R46 Z48 R50 Z52 R54 Z56 R58 Z60 BH62 R66 BF73 D12 D14 AD8 T10 AD16 T18 AD20 T22 AD24 T26 AD28 T30 AD32 T34 AB36 AT38 AB40 AT42 AB44 AT46 AB48 AT50 AB52 AT54 AB56 AT58 AB60 AF66 T66 BH73 F12 F14 AF8 AV10 AF16 AV18 AF20 AV22 AF24">
      <formula1>シフト７</formula1>
    </dataValidation>
    <dataValidation type="list" allowBlank="1" showInputMessage="1" showErrorMessage="1" sqref="AV26 AF28 AV30 AF32 AV34 AD36 T38 AD40 T42 AD44 T46 AD48 T50 AD52 T54 AD56 T58 AD60 AV66 BJ62 AH14 H12 H14 AJ8 V10 AJ16 V18 AJ20 V22 AJ24 V26 AJ28 V30 AJ32 V34 AF36 AV38 AF40 AV42 AF44 AV46 AF48 AV50 AF52 AV54 AF56 AV58 AF60 V66 AJ60 AJ14 J12 J14 AL8 AX10 AL16 AX18 AL20 AX22 AL24 AX26 AL28 AX30 AL32 AX34 AJ36 V38 AJ40 V42 AJ44 V46 AJ48 V50 AJ52 V54 AJ56 V58 AL60 AX66 AX58 AL14 BH71 L14 AN8 X10 AN16 X18 AN20 X22 AN24 X26 AN28 X30 AN32 X34 AL36 AX38 AL40 AX42 AL44">
      <formula1>シフト７</formula1>
    </dataValidation>
    <dataValidation type="list" allowBlank="1" showInputMessage="1" showErrorMessage="1" sqref="AX46 AL48 AX50 AL52 AX54 AL56 X58 AN60 AD75 AN56 AN14 N12 N14 AP8 AZ10 AP16 AZ18 AP20 AZ22 AP24 AZ26 AP28 AZ30 AP32 AZ34 AN36 X38 AN40 Z71 AN44 X46 AN48 X50 AN52 X54 AP56 AZ58 AP60 AT66 AZ54 AP14 P12 P14 AR8 Z10 AR16 Z18 AR20 Z22 AR24 Z26 AR28 Z30 AR32 Z34 AP36 AZ38 AP40 AZ42 AP44 AZ46 AP48 AZ50 AP52 Z54 AR56 Z58 AR60 BF75 AR52 AR14 R12 R14 AT8 BB10 AT16 BB18 AT20 BB22 AT24 BB26 AT28 BB30 AT32 BB34 AR36 Z38 AR40 Z42 AR44 Z46 AR48 Z50 AT52 BB54 AT56 BB58 AT60 AL66 BB50">
      <formula1>シフト７</formula1>
    </dataValidation>
    <dataValidation type="list" allowBlank="1" showInputMessage="1" showErrorMessage="1" sqref="AT14 T12 T14 AV8 AB10 AV16 AB18 AV20 AB22 AV24 AB26 AV28 AB30 AV32 AB34 AT36 BB38 AT40 BB42 AT44 BB46 AT48 AB50 AV52 AB54 AV56 AB58 AV60 AF75 AV48 AV14 V12 V14 AX8 BD10 AX16 BD18 AX20 BD22 AX24 BD26 AX28 BD30 AX32 BD34 AV36 AB38 AV40 AB42 AV44 AB46 AX48 BD50 AX52 BD54 AX56 BD58 AX60 AN66 BD46 AX14 X12 X14 AZ8 AD10 AZ16 AD18 AZ20 AD22 AZ24 AD26 AZ28 AD30 AZ32 AD34 AX36 BD38 AX40 BJ71 AX44 AD46 AZ48 AD50 AZ52 AD54 AZ56 AD58 AZ60 BH75 AZ44 AZ14 Z12 Z14 BB8 BF10 BB16 BF18 BB20 BF22 BB24">
      <formula1>シフト７</formula1>
    </dataValidation>
    <dataValidation type="list" allowBlank="1" showInputMessage="1" showErrorMessage="1" sqref="BF26 BB28 BF30 BB32 BF34 AZ36 AD38 BB71 AD42 BB44 BF46 BB48 BF50 BB52 BF54 BB56 BF58 BB60 AP66 BF42 BB14 AB12 AB14 BD8 AF10 BD16 AF18 BD20 AF22 BD24 AF26 BD28 AF30 BD32 AF34 BB36 BF38 BB40 AF42 BD44 AF46 BD48 AF50 BD52 AF54 BD56 AF58 BD60 BJ75 BD40 BD14 AD12 AD14 BF8 BH10 BF16 BH18 BF20 BH22 BF24 BH26 BF28 BH30 BF32 BH34 BD36 AF38 BF40 BH42 BF44 BH46 BF48 BH50 BF52 BH54 BF56 BH58 BF60 AR66 BH38 BF14 AF12 AF14 BH8 BJ10 BH16 BJ18 BH20 BJ22 BH24 BJ26 BH28 BJ30 BH32 BJ34 BF36 BJ38 BH40 BJ42 BH44">
      <formula1>シフト７</formula1>
    </dataValidation>
    <dataValidation type="list" allowBlank="1" showInputMessage="1" showErrorMessage="1" sqref="BJ46 BH48 BJ50 BH52 BJ54 BH56 BJ58 BH60 BH14 BH36 BJ14 BJ66 Z64 AB64 AD64 AF64 AJ64 AL64 AN64 AP64 AR64 AT64 AV64 AX64 AZ64 BB64 BD64 BF64 BH64 AJ12 AL12 AN12 AP12 AR12 AT12 AV12 AX12 AZ12 AF71 BD12 BF12 BH12 BJ8 AH8 B8 D8 F8 H8 J8 L8 N8 P8 R8 T8 V8 X8 Z8 BJ16 AH16 BF71 D16 F16 H16 J16 L16 N16 P16 R16 T16 V16 X16 Z16 BJ20 AH20 B20 D20 F20 H20 J20 L20 N20 P20 R20 T20 V20 X20 Z20 BJ24 AH24 B24 D24 F24 H24 J24 L24 N24 P24 R24 T24 V24">
      <formula1>シフト７</formula1>
    </dataValidation>
    <dataValidation type="list" allowBlank="1" showInputMessage="1" showErrorMessage="1" sqref="X24 Z24 BJ28 AH28 B28 AZ17 F28 H28 J28 L28 N28 P28 R28 T28 V28 X28 Z28 BJ32 AH32 B32 D32 AD71 H32 J32 L32 N32 P32 R32 T32 V32 X32 Z32 BJ36 AH36 B36 D36 F36 H36 J36 L36 N36 P36 R36 T36 V36 X36 BJ40 AH40 B40 D40 F40 H40 J40 L40 N40 P40 R40 T40 V40 X40 BJ44 AH44 B44 D44 F44 H44 J44 L44 N44 P44 R44 T44 V44 X44 BJ48 AH48 B48 D48 F48 H48 J48 L48 N48 P48 R48 T48 V48 X48 BJ52 AH52 B52 D52 F52 H52 J52 L52 N52 P52 R52 T52">
      <formula1>シフト７</formula1>
    </dataValidation>
    <dataValidation type="list" allowBlank="1" showInputMessage="1" showErrorMessage="1" sqref="V52 X52 BJ56 AH56 B56 D56 F56 H56 J56 L56 N56 P56 R56 T56 V56 X56 BJ60 AH60 B60 D60 F60 H60 J60 L60 N60 P60 R60 T60 V60 X60 BJ64 AH64 B64 D64 F64 H64 J64 L64 N64 P64 R64 T64 V64 X64 BJ68 AH68 B68 D68 F68 H68 J68 L68 N68 P68 R68 T68 V68 X68 Z68 AB68 AD68 AF68 AJ68 AL68 AN68 AP68 AR68 AT68 AV68 AX68 AZ68 BB68 BD68 BF68 BH68 BJ73 AH73 B73 D73 F73 H73 J73 L73 N73 P73 R73 T73 V73 X73 Z73 AB73 AD73 AF73 AJ73 AL73 AN73 AP73 AR73 AT73 AV73">
      <formula1>シフト７</formula1>
    </dataValidation>
    <dataValidation type="list" allowBlank="1" showInputMessage="1" showErrorMessage="1" sqref="AX73 AZ73 BB73 B10 D10 F10 AH10 H10 AJ10 J10 AL10 L10 AN10 N10 AP10 P10 AR10 R10 B18 D18 F18 AH18 H18 AJ18 J18 AL18 L18 AN18 N18 AP18 P18 AR18 R18 B22 D22 F22 AH22 H22 AJ22 J22 AL22 L22 AN22 N22 AP22 P22 AR22 R22 B26 D26 F26 AH26 H26 AJ26 J26 AL26 L26 AN26 N26 AP26 P26 AR26 R26 B30 D30 F30 AH30 H30 AJ30 J30 AL30 L30 AN30 N30 AP30 P30 AR30 R30 B34 D34 F34 AH34 H34 AJ34 B15 AL34 L34 AN34 N34 AP34 P34 AR34 R34 B38 D38 F38 AH38 H38 AJ38 J38">
      <formula1>シフト７</formula1>
    </dataValidation>
    <dataValidation type="list" allowBlank="1" showInputMessage="1" showErrorMessage="1" sqref="AL38 L38 AB71 N38 AP38 P38 AR38 B42 D42 F42 AH42 H42 AJ42 J42 AZ71 L42 AN42 N42 AP42 P42 AR42 B46 D46 F46 AH46 H46 AJ46 J46 AL46 L46 AN46 N46 AP46 P46 AR46 B50 D50 F50 AH50 H50 AJ50 J50 AL50 L50 AN50 N50 AP50 P50 AR50 B54 D54 F54 AH54 H54 AJ54 J54 AL54 L54 AN54 N54 AP54 P54 AR54 B58 D58 F58 AH58 H58 AJ58 J58 AL58 L58 AN58 N58 AP58 P58 AR58 B62 B66 D66 F66 AH66 H66 AJ66 J66 X66 L66 Z66 N66 AB66 P66 AD66 B71 D71 F71 AH71 H71 AJ71 J71 AL71">
      <formula1>シフト７</formula1>
    </dataValidation>
    <dataValidation type="list" allowBlank="1" showInputMessage="1" showErrorMessage="1" sqref="L71 AN71 N71 AP71 P71 AR71 R71 AT71 T71 AV71 V71 AX71 X71">
      <formula1>シフト７</formula1>
    </dataValidation>
  </dataValidations>
  <printOptions/>
  <pageMargins left="0.7874015748031497" right="0" top="0" bottom="0.1968503937007874" header="0" footer="0"/>
  <pageSetup fitToHeight="1" fitToWidth="1" horizontalDpi="600" verticalDpi="600" orientation="landscape" paperSize="12" scale="82" r:id="rId4"/>
  <drawing r:id="rId3"/>
  <legacyDrawing r:id="rId2"/>
</worksheet>
</file>

<file path=xl/worksheets/sheet3.xml><?xml version="1.0" encoding="utf-8"?>
<worksheet xmlns="http://schemas.openxmlformats.org/spreadsheetml/2006/main" xmlns:r="http://schemas.openxmlformats.org/officeDocument/2006/relationships">
  <dimension ref="A1:DC109"/>
  <sheetViews>
    <sheetView showZeros="0" view="pageBreakPreview" zoomScaleSheetLayoutView="100" zoomScalePageLayoutView="0" workbookViewId="0" topLeftCell="A1">
      <pane xSplit="1" ySplit="8" topLeftCell="B66" activePane="bottomRight" state="frozen"/>
      <selection pane="topLeft" activeCell="A1" sqref="A1"/>
      <selection pane="topRight" activeCell="B1" sqref="B1"/>
      <selection pane="bottomLeft" activeCell="A9" sqref="A9"/>
      <selection pane="bottomRight" activeCell="A9" sqref="A9:A10"/>
    </sheetView>
  </sheetViews>
  <sheetFormatPr defaultColWidth="9.00390625" defaultRowHeight="13.5"/>
  <cols>
    <col min="1" max="1" width="8.125" style="0" customWidth="1"/>
    <col min="2" max="2" width="3.875" style="0" customWidth="1"/>
    <col min="3" max="3" width="1.625" style="0" customWidth="1"/>
    <col min="4" max="4" width="3.875" style="0" customWidth="1"/>
    <col min="5" max="5" width="1.625" style="0" customWidth="1"/>
    <col min="6" max="6" width="3.875" style="0" customWidth="1"/>
    <col min="7" max="7" width="1.625" style="0" customWidth="1"/>
    <col min="8" max="8" width="3.875" style="0" customWidth="1"/>
    <col min="9" max="9" width="1.625" style="0" customWidth="1"/>
    <col min="10" max="10" width="3.875" style="0" customWidth="1"/>
    <col min="11" max="11" width="1.625" style="0" customWidth="1"/>
    <col min="12" max="12" width="3.875" style="0" customWidth="1"/>
    <col min="13" max="13" width="1.625" style="0" customWidth="1"/>
    <col min="14" max="14" width="3.875" style="0" customWidth="1"/>
    <col min="15" max="15" width="1.625" style="0" customWidth="1"/>
    <col min="16" max="16" width="3.875" style="0" customWidth="1"/>
    <col min="17" max="17" width="1.625" style="0" customWidth="1"/>
    <col min="18" max="18" width="3.875" style="0" customWidth="1"/>
    <col min="19" max="19" width="1.625" style="0" customWidth="1"/>
    <col min="20" max="20" width="3.875" style="0" customWidth="1"/>
    <col min="21" max="21" width="1.625" style="0" customWidth="1"/>
    <col min="22" max="22" width="3.875" style="0" customWidth="1"/>
    <col min="23" max="23" width="1.625" style="0" customWidth="1"/>
    <col min="24" max="24" width="3.875" style="0" customWidth="1"/>
    <col min="25" max="25" width="1.625" style="0" customWidth="1"/>
    <col min="26" max="26" width="3.875" style="0" customWidth="1"/>
    <col min="27" max="27" width="1.625" style="0" customWidth="1"/>
    <col min="28" max="28" width="3.875" style="0" customWidth="1"/>
    <col min="29" max="29" width="1.625" style="0" customWidth="1"/>
    <col min="30" max="30" width="3.875" style="0" customWidth="1"/>
    <col min="31" max="31" width="1.625" style="0" customWidth="1"/>
    <col min="32" max="32" width="3.875" style="0" customWidth="1"/>
    <col min="33" max="33" width="1.625" style="0" customWidth="1"/>
    <col min="34" max="34" width="3.875" style="0" customWidth="1"/>
    <col min="35" max="35" width="1.625" style="0" customWidth="1"/>
    <col min="36" max="36" width="3.875" style="0" customWidth="1"/>
    <col min="37" max="37" width="1.625" style="0" customWidth="1"/>
    <col min="38" max="38" width="3.875" style="0" customWidth="1"/>
    <col min="39" max="39" width="1.625" style="0" customWidth="1"/>
    <col min="40" max="40" width="3.875" style="0" customWidth="1"/>
    <col min="41" max="41" width="1.625" style="0" customWidth="1"/>
    <col min="42" max="42" width="3.875" style="0" customWidth="1"/>
    <col min="43" max="43" width="1.625" style="0" customWidth="1"/>
    <col min="44" max="44" width="3.875" style="0" customWidth="1"/>
    <col min="45" max="45" width="1.625" style="0" customWidth="1"/>
    <col min="46" max="46" width="3.875" style="0" customWidth="1"/>
    <col min="47" max="47" width="1.625" style="0" customWidth="1"/>
    <col min="48" max="48" width="3.875" style="0" customWidth="1"/>
    <col min="49" max="49" width="1.625" style="0" customWidth="1"/>
    <col min="50" max="50" width="3.875" style="0" customWidth="1"/>
    <col min="51" max="51" width="1.625" style="0" customWidth="1"/>
    <col min="52" max="52" width="3.875" style="0" customWidth="1"/>
    <col min="53" max="53" width="1.625" style="0" customWidth="1"/>
    <col min="54" max="54" width="3.875" style="0" customWidth="1"/>
    <col min="55" max="55" width="1.625" style="0" customWidth="1"/>
    <col min="56" max="56" width="3.875" style="0" customWidth="1"/>
    <col min="57" max="57" width="1.625" style="0" customWidth="1"/>
    <col min="58" max="58" width="3.875" style="0" customWidth="1"/>
    <col min="59" max="59" width="1.625" style="0" customWidth="1"/>
    <col min="60" max="60" width="3.875" style="0" customWidth="1"/>
    <col min="61" max="61" width="1.625" style="0" customWidth="1"/>
    <col min="62" max="62" width="3.875" style="0" customWidth="1"/>
    <col min="63" max="63" width="1.625" style="0" customWidth="1"/>
    <col min="64" max="64" width="3.875" style="0" customWidth="1"/>
    <col min="65" max="65" width="1.625" style="0" customWidth="1"/>
    <col min="66" max="66" width="3.875" style="0" customWidth="1"/>
    <col min="67" max="67" width="1.625" style="0" customWidth="1"/>
    <col min="68" max="68" width="3.875" style="0" customWidth="1"/>
    <col min="69" max="69" width="1.625" style="0" customWidth="1"/>
    <col min="70" max="70" width="0.5" style="0" customWidth="1"/>
    <col min="71" max="83" width="2.375" style="0" customWidth="1"/>
  </cols>
  <sheetData>
    <row r="1" spans="1:83" ht="21.75" customHeight="1">
      <c r="A1" s="157" t="s">
        <v>66</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57"/>
    </row>
    <row r="2" spans="30:82" ht="15" customHeight="1">
      <c r="AD2" s="33"/>
      <c r="AE2" s="33"/>
      <c r="AF2" s="33"/>
      <c r="AG2" s="33"/>
      <c r="AH2" s="33"/>
      <c r="AI2" s="33"/>
      <c r="AJ2" s="33"/>
      <c r="AK2" s="33"/>
      <c r="AL2" s="33"/>
      <c r="AM2" s="33"/>
      <c r="AN2" s="33"/>
      <c r="AO2" s="33"/>
      <c r="AP2" s="33"/>
      <c r="AQ2" s="33"/>
      <c r="AT2" s="46"/>
      <c r="BY2" s="41"/>
      <c r="BZ2" s="42"/>
      <c r="CA2" s="42"/>
      <c r="CB2" s="9"/>
      <c r="CC2" s="9"/>
      <c r="CD2" s="10"/>
    </row>
    <row r="3" spans="1:82" ht="17.25">
      <c r="A3" s="34" t="s">
        <v>63</v>
      </c>
      <c r="B3" s="143">
        <v>41244</v>
      </c>
      <c r="C3" s="143"/>
      <c r="D3" s="143"/>
      <c r="E3" s="143"/>
      <c r="F3" s="143"/>
      <c r="G3" s="143"/>
      <c r="H3" s="143"/>
      <c r="I3" s="143"/>
      <c r="J3" s="143"/>
      <c r="K3" s="143"/>
      <c r="L3" s="37" t="s">
        <v>64</v>
      </c>
      <c r="M3" s="35" t="s">
        <v>74</v>
      </c>
      <c r="BD3" s="123"/>
      <c r="BE3" s="123"/>
      <c r="BF3" s="123"/>
      <c r="BG3" s="123"/>
      <c r="BH3" s="123"/>
      <c r="BI3" s="123"/>
      <c r="BJ3" s="123"/>
      <c r="BL3" s="123" t="s">
        <v>34</v>
      </c>
      <c r="BM3" s="123"/>
      <c r="BN3" s="123"/>
      <c r="BO3" s="123"/>
      <c r="BP3" s="123"/>
      <c r="BQ3" s="123"/>
      <c r="BR3" s="123"/>
      <c r="BY3" s="11"/>
      <c r="BZ3" s="3"/>
      <c r="CA3" s="3"/>
      <c r="CB3" s="3"/>
      <c r="CC3" s="3"/>
      <c r="CD3" s="12"/>
    </row>
    <row r="4" spans="2:82" ht="15" customHeight="1">
      <c r="B4" s="1"/>
      <c r="C4" s="1"/>
      <c r="D4" s="1"/>
      <c r="F4" s="1"/>
      <c r="G4" s="1"/>
      <c r="H4" s="38"/>
      <c r="I4" s="1"/>
      <c r="J4" s="1"/>
      <c r="P4" s="25"/>
      <c r="BY4" s="11"/>
      <c r="BZ4" s="3"/>
      <c r="CA4" s="3"/>
      <c r="CB4" s="3"/>
      <c r="CC4" s="3"/>
      <c r="CD4" s="12"/>
    </row>
    <row r="5" spans="1:82" ht="11.25" customHeight="1">
      <c r="A5" s="107" t="s">
        <v>31</v>
      </c>
      <c r="B5" s="16"/>
      <c r="C5" s="18"/>
      <c r="D5" s="16"/>
      <c r="E5" s="18"/>
      <c r="F5" s="16"/>
      <c r="G5" s="18"/>
      <c r="I5" s="18"/>
      <c r="J5" s="16"/>
      <c r="K5" s="18"/>
      <c r="L5" s="16"/>
      <c r="M5" s="18"/>
      <c r="N5" s="16"/>
      <c r="O5" s="18"/>
      <c r="P5" s="16"/>
      <c r="Q5" s="18"/>
      <c r="R5" s="39"/>
      <c r="S5" s="18"/>
      <c r="T5" s="16"/>
      <c r="U5" s="18"/>
      <c r="V5" s="16"/>
      <c r="W5" s="18"/>
      <c r="X5" s="16"/>
      <c r="Y5" s="18"/>
      <c r="Z5" s="39"/>
      <c r="AA5" s="18"/>
      <c r="AB5" s="16"/>
      <c r="AC5" s="18"/>
      <c r="AD5" s="16"/>
      <c r="AE5" s="18"/>
      <c r="AF5" s="16"/>
      <c r="AG5" s="18"/>
      <c r="AH5" s="16"/>
      <c r="AI5" s="18"/>
      <c r="AJ5" s="16"/>
      <c r="AK5" s="18"/>
      <c r="AL5" s="16"/>
      <c r="AM5" s="18"/>
      <c r="AN5" s="39"/>
      <c r="AO5" s="18"/>
      <c r="AP5" s="39"/>
      <c r="AQ5" s="18"/>
      <c r="AR5" s="39"/>
      <c r="AS5" s="18"/>
      <c r="AT5" s="39"/>
      <c r="AU5" s="18"/>
      <c r="AV5" s="39"/>
      <c r="AW5" s="18"/>
      <c r="AX5" s="39"/>
      <c r="AY5" s="18"/>
      <c r="AZ5" s="16"/>
      <c r="BA5" s="18"/>
      <c r="BB5" s="16"/>
      <c r="BC5" s="18"/>
      <c r="BD5" s="16"/>
      <c r="BE5" s="18"/>
      <c r="BF5" s="16"/>
      <c r="BG5" s="18"/>
      <c r="BH5" s="16"/>
      <c r="BI5" s="18"/>
      <c r="BJ5" s="16"/>
      <c r="BK5" s="60"/>
      <c r="BL5" s="55"/>
      <c r="BM5" s="18"/>
      <c r="BN5" s="16"/>
      <c r="BO5" s="18"/>
      <c r="BP5" s="16"/>
      <c r="BQ5" s="7"/>
      <c r="BY5" s="13"/>
      <c r="BZ5" s="14"/>
      <c r="CA5" s="14"/>
      <c r="CB5" s="14"/>
      <c r="CC5" s="14"/>
      <c r="CD5" s="15"/>
    </row>
    <row r="6" spans="1:84" ht="11.25" customHeight="1">
      <c r="A6" s="126"/>
      <c r="B6" s="17"/>
      <c r="C6" s="19"/>
      <c r="D6" s="17"/>
      <c r="E6" s="19"/>
      <c r="F6" s="17"/>
      <c r="G6" s="19"/>
      <c r="H6" s="17"/>
      <c r="I6" s="19"/>
      <c r="J6" s="17"/>
      <c r="K6" s="19"/>
      <c r="L6" s="17"/>
      <c r="M6" s="19"/>
      <c r="N6" s="17"/>
      <c r="O6" s="19"/>
      <c r="P6" s="17"/>
      <c r="Q6" s="19"/>
      <c r="R6" s="45"/>
      <c r="S6" s="19"/>
      <c r="T6" s="17"/>
      <c r="U6" s="19"/>
      <c r="V6" s="17"/>
      <c r="W6" s="19"/>
      <c r="X6" s="17"/>
      <c r="Y6" s="19"/>
      <c r="Z6" s="45"/>
      <c r="AA6" s="19"/>
      <c r="AB6" s="17"/>
      <c r="AC6" s="19"/>
      <c r="AD6" s="17"/>
      <c r="AE6" s="19"/>
      <c r="AF6" s="17"/>
      <c r="AG6" s="19"/>
      <c r="AH6" s="17"/>
      <c r="AI6" s="19"/>
      <c r="AJ6" s="17"/>
      <c r="AK6" s="19"/>
      <c r="AL6" s="17"/>
      <c r="AM6" s="19"/>
      <c r="AN6" s="45"/>
      <c r="AO6" s="19"/>
      <c r="AP6" s="17"/>
      <c r="AQ6" s="19"/>
      <c r="AR6" s="45"/>
      <c r="AS6" s="19"/>
      <c r="AT6" s="45"/>
      <c r="AU6" s="19"/>
      <c r="AV6" s="45"/>
      <c r="AW6" s="19"/>
      <c r="AX6" s="45"/>
      <c r="AY6" s="19"/>
      <c r="AZ6" s="40"/>
      <c r="BA6" s="19"/>
      <c r="BB6" s="40"/>
      <c r="BC6" s="19"/>
      <c r="BD6" s="40"/>
      <c r="BE6" s="19"/>
      <c r="BF6" s="17"/>
      <c r="BG6" s="19"/>
      <c r="BH6" s="17"/>
      <c r="BI6" s="19"/>
      <c r="BJ6" s="17"/>
      <c r="BK6" s="61"/>
      <c r="BL6" s="56"/>
      <c r="BM6" s="19"/>
      <c r="BN6" s="17"/>
      <c r="BO6" s="19"/>
      <c r="BP6" s="17"/>
      <c r="BQ6" s="8"/>
      <c r="CF6" s="54"/>
    </row>
    <row r="7" spans="1:83" ht="11.25" customHeight="1">
      <c r="A7" s="21" t="s">
        <v>0</v>
      </c>
      <c r="B7" s="124">
        <v>39783</v>
      </c>
      <c r="C7" s="125"/>
      <c r="D7" s="124">
        <v>39784</v>
      </c>
      <c r="E7" s="125"/>
      <c r="F7" s="124">
        <v>39785</v>
      </c>
      <c r="G7" s="125"/>
      <c r="H7" s="124">
        <v>39786</v>
      </c>
      <c r="I7" s="125"/>
      <c r="J7" s="124">
        <v>39787</v>
      </c>
      <c r="K7" s="125"/>
      <c r="L7" s="124">
        <v>39788</v>
      </c>
      <c r="M7" s="125"/>
      <c r="N7" s="124">
        <v>39789</v>
      </c>
      <c r="O7" s="125"/>
      <c r="P7" s="124">
        <v>39790</v>
      </c>
      <c r="Q7" s="125"/>
      <c r="R7" s="124">
        <v>39791</v>
      </c>
      <c r="S7" s="125"/>
      <c r="T7" s="124">
        <v>39792</v>
      </c>
      <c r="U7" s="125"/>
      <c r="V7" s="124">
        <v>39793</v>
      </c>
      <c r="W7" s="125"/>
      <c r="X7" s="124">
        <v>39794</v>
      </c>
      <c r="Y7" s="125"/>
      <c r="Z7" s="124">
        <v>39795</v>
      </c>
      <c r="AA7" s="125"/>
      <c r="AB7" s="124">
        <v>39796</v>
      </c>
      <c r="AC7" s="125"/>
      <c r="AD7" s="124">
        <v>39797</v>
      </c>
      <c r="AE7" s="125"/>
      <c r="AF7" s="124">
        <v>39798</v>
      </c>
      <c r="AG7" s="125"/>
      <c r="AH7" s="124">
        <v>39799</v>
      </c>
      <c r="AI7" s="125"/>
      <c r="AJ7" s="124">
        <v>39800</v>
      </c>
      <c r="AK7" s="125"/>
      <c r="AL7" s="124">
        <v>39801</v>
      </c>
      <c r="AM7" s="125"/>
      <c r="AN7" s="124">
        <v>39802</v>
      </c>
      <c r="AO7" s="125"/>
      <c r="AP7" s="124">
        <v>39803</v>
      </c>
      <c r="AQ7" s="125"/>
      <c r="AR7" s="124">
        <v>39804</v>
      </c>
      <c r="AS7" s="125"/>
      <c r="AT7" s="124">
        <v>39805</v>
      </c>
      <c r="AU7" s="125"/>
      <c r="AV7" s="124">
        <v>39806</v>
      </c>
      <c r="AW7" s="125"/>
      <c r="AX7" s="124">
        <v>39807</v>
      </c>
      <c r="AY7" s="125"/>
      <c r="AZ7" s="124">
        <v>39808</v>
      </c>
      <c r="BA7" s="125"/>
      <c r="BB7" s="124">
        <v>39809</v>
      </c>
      <c r="BC7" s="125"/>
      <c r="BD7" s="124">
        <v>39810</v>
      </c>
      <c r="BE7" s="125"/>
      <c r="BF7" s="124">
        <v>39811</v>
      </c>
      <c r="BG7" s="125"/>
      <c r="BH7" s="124">
        <v>39812</v>
      </c>
      <c r="BI7" s="125"/>
      <c r="BJ7" s="124">
        <v>39813</v>
      </c>
      <c r="BK7" s="158"/>
      <c r="BL7" s="125">
        <v>39814</v>
      </c>
      <c r="BM7" s="125"/>
      <c r="BN7" s="124">
        <v>39815</v>
      </c>
      <c r="BO7" s="125"/>
      <c r="BP7" s="124">
        <v>39816</v>
      </c>
      <c r="BQ7" s="135"/>
      <c r="BR7" s="20"/>
      <c r="BS7" s="130" t="s">
        <v>19</v>
      </c>
      <c r="BT7" s="132" t="s">
        <v>20</v>
      </c>
      <c r="BU7" s="136" t="s">
        <v>21</v>
      </c>
      <c r="BV7" s="136" t="s">
        <v>22</v>
      </c>
      <c r="BW7" s="136" t="s">
        <v>23</v>
      </c>
      <c r="BX7" s="136" t="s">
        <v>24</v>
      </c>
      <c r="BY7" s="136" t="s">
        <v>25</v>
      </c>
      <c r="BZ7" s="136" t="s">
        <v>26</v>
      </c>
      <c r="CA7" s="121" t="s">
        <v>27</v>
      </c>
      <c r="CB7" s="122"/>
      <c r="CC7" s="136" t="s">
        <v>28</v>
      </c>
      <c r="CD7" s="138" t="s">
        <v>77</v>
      </c>
      <c r="CE7" s="136"/>
    </row>
    <row r="8" spans="1:107" ht="11.25" customHeight="1">
      <c r="A8" s="22" t="s">
        <v>1</v>
      </c>
      <c r="B8" s="97">
        <f>B7</f>
        <v>39783</v>
      </c>
      <c r="C8" s="98"/>
      <c r="D8" s="97">
        <f>D7</f>
        <v>39784</v>
      </c>
      <c r="E8" s="98"/>
      <c r="F8" s="97">
        <f>F7</f>
        <v>39785</v>
      </c>
      <c r="G8" s="98"/>
      <c r="H8" s="97">
        <f>H7</f>
        <v>39786</v>
      </c>
      <c r="I8" s="98"/>
      <c r="J8" s="97">
        <f>J7</f>
        <v>39787</v>
      </c>
      <c r="K8" s="98"/>
      <c r="L8" s="97">
        <f>L7</f>
        <v>39788</v>
      </c>
      <c r="M8" s="98"/>
      <c r="N8" s="97">
        <f>N7</f>
        <v>39789</v>
      </c>
      <c r="O8" s="98"/>
      <c r="P8" s="97">
        <f>P7</f>
        <v>39790</v>
      </c>
      <c r="Q8" s="98"/>
      <c r="R8" s="97">
        <f>R7</f>
        <v>39791</v>
      </c>
      <c r="S8" s="98"/>
      <c r="T8" s="97">
        <f>T7</f>
        <v>39792</v>
      </c>
      <c r="U8" s="98"/>
      <c r="V8" s="97">
        <f>V7</f>
        <v>39793</v>
      </c>
      <c r="W8" s="98"/>
      <c r="X8" s="97">
        <f>X7</f>
        <v>39794</v>
      </c>
      <c r="Y8" s="98"/>
      <c r="Z8" s="97">
        <f>Z7</f>
        <v>39795</v>
      </c>
      <c r="AA8" s="98"/>
      <c r="AB8" s="97">
        <f>AB7</f>
        <v>39796</v>
      </c>
      <c r="AC8" s="98"/>
      <c r="AD8" s="97">
        <f>AD7</f>
        <v>39797</v>
      </c>
      <c r="AE8" s="98"/>
      <c r="AF8" s="97">
        <f>AF7</f>
        <v>39798</v>
      </c>
      <c r="AG8" s="98"/>
      <c r="AH8" s="97">
        <f>AH7</f>
        <v>39799</v>
      </c>
      <c r="AI8" s="98"/>
      <c r="AJ8" s="97">
        <f>AJ7</f>
        <v>39800</v>
      </c>
      <c r="AK8" s="98"/>
      <c r="AL8" s="97">
        <f>AL7</f>
        <v>39801</v>
      </c>
      <c r="AM8" s="98"/>
      <c r="AN8" s="97">
        <f>AN7</f>
        <v>39802</v>
      </c>
      <c r="AO8" s="98"/>
      <c r="AP8" s="97">
        <f>AP7</f>
        <v>39803</v>
      </c>
      <c r="AQ8" s="98"/>
      <c r="AR8" s="97">
        <f>AR7</f>
        <v>39804</v>
      </c>
      <c r="AS8" s="98"/>
      <c r="AT8" s="97">
        <f>AT7</f>
        <v>39805</v>
      </c>
      <c r="AU8" s="98"/>
      <c r="AV8" s="97">
        <f>AV7</f>
        <v>39806</v>
      </c>
      <c r="AW8" s="98"/>
      <c r="AX8" s="97">
        <f>AX7</f>
        <v>39807</v>
      </c>
      <c r="AY8" s="98"/>
      <c r="AZ8" s="97">
        <f>AZ7</f>
        <v>39808</v>
      </c>
      <c r="BA8" s="98"/>
      <c r="BB8" s="97">
        <f>BB7</f>
        <v>39809</v>
      </c>
      <c r="BC8" s="98"/>
      <c r="BD8" s="97">
        <f>BD7</f>
        <v>39810</v>
      </c>
      <c r="BE8" s="98"/>
      <c r="BF8" s="97">
        <f>BF7</f>
        <v>39811</v>
      </c>
      <c r="BG8" s="98"/>
      <c r="BH8" s="97">
        <f>BH7</f>
        <v>39812</v>
      </c>
      <c r="BI8" s="98"/>
      <c r="BJ8" s="97">
        <f>BJ7</f>
        <v>39813</v>
      </c>
      <c r="BK8" s="159"/>
      <c r="BL8" s="98">
        <f>BL7</f>
        <v>39814</v>
      </c>
      <c r="BM8" s="98"/>
      <c r="BN8" s="97">
        <f>BN7</f>
        <v>39815</v>
      </c>
      <c r="BO8" s="98"/>
      <c r="BP8" s="97">
        <f>BP7</f>
        <v>39816</v>
      </c>
      <c r="BQ8" s="134"/>
      <c r="BR8" s="2"/>
      <c r="BS8" s="131"/>
      <c r="BT8" s="133"/>
      <c r="BU8" s="137"/>
      <c r="BV8" s="137"/>
      <c r="BW8" s="137"/>
      <c r="BX8" s="137"/>
      <c r="BY8" s="137"/>
      <c r="BZ8" s="137"/>
      <c r="CA8" s="30" t="s">
        <v>29</v>
      </c>
      <c r="CB8" s="31" t="s">
        <v>30</v>
      </c>
      <c r="CC8" s="137"/>
      <c r="CD8" s="139"/>
      <c r="CE8" s="137"/>
      <c r="CF8" s="53"/>
      <c r="CG8" s="1"/>
      <c r="CH8" s="1"/>
      <c r="CI8" s="1"/>
      <c r="CJ8" s="1"/>
      <c r="CK8" s="1"/>
      <c r="CL8" s="1"/>
      <c r="CM8" s="1"/>
      <c r="CN8" s="1"/>
      <c r="CO8" s="1"/>
      <c r="CP8" s="1"/>
      <c r="CQ8" s="1"/>
      <c r="CR8" s="1"/>
      <c r="CS8" s="1"/>
      <c r="CT8" s="1"/>
      <c r="CU8" s="1"/>
      <c r="CV8" s="1"/>
      <c r="CW8" s="1"/>
      <c r="CX8" s="1"/>
      <c r="CY8" s="1"/>
      <c r="CZ8" s="1"/>
      <c r="DA8" s="1"/>
      <c r="DB8" s="1"/>
      <c r="DC8" s="1"/>
    </row>
    <row r="9" spans="1:84" ht="11.25" customHeight="1">
      <c r="A9" s="113" t="s">
        <v>2</v>
      </c>
      <c r="B9" s="64"/>
      <c r="C9" s="65"/>
      <c r="D9" s="64"/>
      <c r="E9" s="65"/>
      <c r="F9" s="64"/>
      <c r="G9" s="65"/>
      <c r="H9" s="64"/>
      <c r="I9" s="65"/>
      <c r="J9" s="64"/>
      <c r="K9" s="65"/>
      <c r="L9" s="64"/>
      <c r="M9" s="65"/>
      <c r="N9" s="64"/>
      <c r="O9" s="65"/>
      <c r="P9" s="64"/>
      <c r="Q9" s="65"/>
      <c r="R9" s="64"/>
      <c r="S9" s="65"/>
      <c r="T9" s="64"/>
      <c r="U9" s="65"/>
      <c r="V9" s="64"/>
      <c r="W9" s="65"/>
      <c r="X9" s="64"/>
      <c r="Y9" s="65"/>
      <c r="Z9" s="64"/>
      <c r="AA9" s="65"/>
      <c r="AB9" s="64"/>
      <c r="AC9" s="65"/>
      <c r="AD9" s="64"/>
      <c r="AE9" s="65"/>
      <c r="AF9" s="64"/>
      <c r="AG9" s="65"/>
      <c r="AH9" s="64"/>
      <c r="AI9" s="65"/>
      <c r="AJ9" s="64"/>
      <c r="AK9" s="65"/>
      <c r="AL9" s="64"/>
      <c r="AM9" s="65"/>
      <c r="AN9" s="64"/>
      <c r="AO9" s="65"/>
      <c r="AP9" s="64"/>
      <c r="AQ9" s="65"/>
      <c r="AR9" s="64"/>
      <c r="AS9" s="65"/>
      <c r="AT9" s="64"/>
      <c r="AU9" s="65"/>
      <c r="AV9" s="64"/>
      <c r="AW9" s="65"/>
      <c r="AX9" s="64"/>
      <c r="AY9" s="65"/>
      <c r="AZ9" s="64"/>
      <c r="BA9" s="65"/>
      <c r="BB9" s="64"/>
      <c r="BC9" s="65"/>
      <c r="BD9" s="64"/>
      <c r="BE9" s="65"/>
      <c r="BF9" s="64"/>
      <c r="BG9" s="65"/>
      <c r="BH9" s="64"/>
      <c r="BI9" s="65"/>
      <c r="BJ9" s="64"/>
      <c r="BK9" s="73"/>
      <c r="BL9" s="74"/>
      <c r="BM9" s="75"/>
      <c r="BN9" s="64"/>
      <c r="BO9" s="75"/>
      <c r="BP9" s="64"/>
      <c r="BQ9" s="66"/>
      <c r="BR9" s="67"/>
      <c r="BS9" s="109">
        <f>COUNTIF($B9:$BK9,"当")</f>
        <v>0</v>
      </c>
      <c r="BT9" s="111">
        <f>COUNTIF($B9:$BK9,"明")</f>
        <v>0</v>
      </c>
      <c r="BU9" s="103">
        <f>COUNTIF($B9:$BK9,"Ａ")</f>
        <v>0</v>
      </c>
      <c r="BV9" s="103"/>
      <c r="BW9" s="103">
        <f>COUNTIF($B9:$BK9,"Ｃ")</f>
        <v>0</v>
      </c>
      <c r="BX9" s="103">
        <f>COUNTIF($B9:$BK9,"Ｄ")</f>
        <v>0</v>
      </c>
      <c r="BY9" s="103">
        <f>COUNTIF($B9:$BK9,"Ｅ")</f>
        <v>0</v>
      </c>
      <c r="BZ9" s="103">
        <f>COUNTIF($B9:$BK9,"H当")+COUNTIF($B9:$BK9,"H明")</f>
        <v>0</v>
      </c>
      <c r="CA9" s="109">
        <f>COUNTIF($B9:$BK10,"休")</f>
        <v>0</v>
      </c>
      <c r="CB9" s="111">
        <f>COUNTIF($B9:$BK10,"年休")</f>
        <v>0</v>
      </c>
      <c r="CC9" s="103">
        <f>COUNTIF($B9:$BK10,"出張")+COUNTIF($B9:$BK10,"A出張")+COUNTIF($B9:$BK10,"P出張")</f>
        <v>0</v>
      </c>
      <c r="CD9" s="103">
        <f>COUNTIF($B9:$BK10,"HＢ")</f>
        <v>0</v>
      </c>
      <c r="CE9" s="103"/>
      <c r="CF9" s="53"/>
    </row>
    <row r="10" spans="1:83" ht="11.25" customHeight="1">
      <c r="A10" s="114"/>
      <c r="B10" s="68"/>
      <c r="C10" s="69"/>
      <c r="D10" s="68"/>
      <c r="E10" s="69"/>
      <c r="F10" s="68"/>
      <c r="G10" s="69"/>
      <c r="H10" s="68"/>
      <c r="I10" s="69"/>
      <c r="J10" s="68"/>
      <c r="K10" s="69"/>
      <c r="L10" s="68"/>
      <c r="M10" s="69"/>
      <c r="N10" s="68"/>
      <c r="O10" s="69"/>
      <c r="P10" s="68"/>
      <c r="Q10" s="69"/>
      <c r="R10" s="68"/>
      <c r="S10" s="69"/>
      <c r="T10" s="68"/>
      <c r="U10" s="69"/>
      <c r="V10" s="68"/>
      <c r="W10" s="69"/>
      <c r="X10" s="68"/>
      <c r="Y10" s="69"/>
      <c r="Z10" s="68"/>
      <c r="AA10" s="69"/>
      <c r="AB10" s="68"/>
      <c r="AC10" s="69"/>
      <c r="AD10" s="68"/>
      <c r="AE10" s="69"/>
      <c r="AF10" s="68"/>
      <c r="AG10" s="69"/>
      <c r="AH10" s="68"/>
      <c r="AI10" s="69"/>
      <c r="AJ10" s="68"/>
      <c r="AK10" s="69"/>
      <c r="AL10" s="68"/>
      <c r="AM10" s="69"/>
      <c r="AN10" s="68"/>
      <c r="AO10" s="69"/>
      <c r="AP10" s="68"/>
      <c r="AQ10" s="69"/>
      <c r="AR10" s="68"/>
      <c r="AS10" s="69"/>
      <c r="AT10" s="68"/>
      <c r="AU10" s="69"/>
      <c r="AV10" s="68"/>
      <c r="AW10" s="69"/>
      <c r="AX10" s="68"/>
      <c r="AY10" s="69"/>
      <c r="AZ10" s="68"/>
      <c r="BA10" s="69"/>
      <c r="BB10" s="68"/>
      <c r="BC10" s="69"/>
      <c r="BD10" s="68"/>
      <c r="BE10" s="69"/>
      <c r="BF10" s="68"/>
      <c r="BG10" s="69"/>
      <c r="BH10" s="68"/>
      <c r="BI10" s="69"/>
      <c r="BJ10" s="68"/>
      <c r="BK10" s="76"/>
      <c r="BL10" s="77"/>
      <c r="BM10" s="69"/>
      <c r="BN10" s="68"/>
      <c r="BO10" s="69"/>
      <c r="BP10" s="68"/>
      <c r="BQ10" s="70"/>
      <c r="BR10" s="67"/>
      <c r="BS10" s="110"/>
      <c r="BT10" s="112"/>
      <c r="BU10" s="104"/>
      <c r="BV10" s="104"/>
      <c r="BW10" s="104"/>
      <c r="BX10" s="104"/>
      <c r="BY10" s="104"/>
      <c r="BZ10" s="104"/>
      <c r="CA10" s="110"/>
      <c r="CB10" s="112"/>
      <c r="CC10" s="104"/>
      <c r="CD10" s="104"/>
      <c r="CE10" s="104"/>
    </row>
    <row r="11" spans="1:83" ht="11.25" customHeight="1">
      <c r="A11" s="105" t="s">
        <v>3</v>
      </c>
      <c r="B11" s="23"/>
      <c r="C11" s="26"/>
      <c r="D11" s="23"/>
      <c r="E11" s="26"/>
      <c r="F11" s="23"/>
      <c r="G11" s="26"/>
      <c r="H11" s="23"/>
      <c r="I11" s="26"/>
      <c r="J11" s="23"/>
      <c r="K11" s="26"/>
      <c r="L11" s="23"/>
      <c r="M11" s="26"/>
      <c r="N11" s="23"/>
      <c r="O11" s="26"/>
      <c r="P11" s="23"/>
      <c r="Q11" s="26"/>
      <c r="R11" s="23"/>
      <c r="S11" s="26"/>
      <c r="T11" s="23"/>
      <c r="U11" s="26"/>
      <c r="V11" s="23"/>
      <c r="W11" s="26"/>
      <c r="X11" s="23"/>
      <c r="Y11" s="26"/>
      <c r="Z11" s="23"/>
      <c r="AA11" s="26"/>
      <c r="AB11" s="23"/>
      <c r="AC11" s="26"/>
      <c r="AD11" s="23"/>
      <c r="AE11" s="26"/>
      <c r="AF11" s="23"/>
      <c r="AG11" s="26"/>
      <c r="AH11" s="23"/>
      <c r="AI11" s="26"/>
      <c r="AJ11" s="23"/>
      <c r="AK11" s="26"/>
      <c r="AL11" s="23"/>
      <c r="AM11" s="26"/>
      <c r="AN11" s="23"/>
      <c r="AO11" s="26"/>
      <c r="AP11" s="23"/>
      <c r="AQ11" s="26"/>
      <c r="AR11" s="23"/>
      <c r="AS11" s="26"/>
      <c r="AT11" s="23"/>
      <c r="AU11" s="26"/>
      <c r="AV11" s="23"/>
      <c r="AW11" s="26"/>
      <c r="AX11" s="23"/>
      <c r="AY11" s="26"/>
      <c r="AZ11" s="23"/>
      <c r="BA11" s="26"/>
      <c r="BB11" s="23"/>
      <c r="BC11" s="26"/>
      <c r="BD11" s="23"/>
      <c r="BE11" s="26"/>
      <c r="BF11" s="23"/>
      <c r="BG11" s="26"/>
      <c r="BH11" s="23"/>
      <c r="BI11" s="26"/>
      <c r="BJ11" s="23"/>
      <c r="BK11" s="62"/>
      <c r="BL11" s="57"/>
      <c r="BM11" s="59"/>
      <c r="BN11" s="23"/>
      <c r="BO11" s="59"/>
      <c r="BP11" s="23"/>
      <c r="BQ11" s="28"/>
      <c r="BR11" s="5"/>
      <c r="BS11" s="107">
        <f>COUNTIF($B11:$BK11,"当")</f>
        <v>0</v>
      </c>
      <c r="BT11" s="99">
        <f>COUNTIF($B11:$BK11,"明")</f>
        <v>0</v>
      </c>
      <c r="BU11" s="101">
        <f>COUNTIF($B11:$BK11,"Ａ")</f>
        <v>0</v>
      </c>
      <c r="BV11" s="101"/>
      <c r="BW11" s="101">
        <f>COUNTIF($B11:$BK11,"Ｃ")</f>
        <v>0</v>
      </c>
      <c r="BX11" s="101">
        <f>COUNTIF($B11:$BK11,"Ｄ")</f>
        <v>0</v>
      </c>
      <c r="BY11" s="101">
        <f>COUNTIF($B11:$BK11,"Ｅ")</f>
        <v>0</v>
      </c>
      <c r="BZ11" s="101">
        <f>COUNTIF($B11:$BK11,"H当")+COUNTIF($B11:$BK11,"H明")</f>
        <v>0</v>
      </c>
      <c r="CA11" s="107">
        <f>COUNTIF($B11:$BK12,"休")</f>
        <v>0</v>
      </c>
      <c r="CB11" s="99">
        <f>COUNTIF($B11:$BK12,"年休")</f>
        <v>0</v>
      </c>
      <c r="CC11" s="101">
        <f>COUNTIF($B11:$BK12,"出張")+COUNTIF($B11:$BK12,"A出張")+COUNTIF($B11:$BK12,"P出張")</f>
        <v>0</v>
      </c>
      <c r="CD11" s="101">
        <f>COUNTIF($B11:$BK12,"HＢ")</f>
        <v>0</v>
      </c>
      <c r="CE11" s="101"/>
    </row>
    <row r="12" spans="1:83" ht="11.25" customHeight="1">
      <c r="A12" s="106"/>
      <c r="B12" s="36"/>
      <c r="C12" s="27"/>
      <c r="D12" s="36"/>
      <c r="E12" s="27"/>
      <c r="F12" s="36"/>
      <c r="G12" s="27"/>
      <c r="H12" s="36"/>
      <c r="I12" s="27"/>
      <c r="J12" s="36"/>
      <c r="K12" s="27"/>
      <c r="L12" s="36"/>
      <c r="M12" s="27"/>
      <c r="N12" s="36"/>
      <c r="O12" s="27"/>
      <c r="P12" s="36"/>
      <c r="Q12" s="27"/>
      <c r="R12" s="36"/>
      <c r="S12" s="27"/>
      <c r="T12" s="36"/>
      <c r="U12" s="27"/>
      <c r="V12" s="36"/>
      <c r="W12" s="27"/>
      <c r="X12" s="36"/>
      <c r="Y12" s="27"/>
      <c r="Z12" s="36"/>
      <c r="AA12" s="27"/>
      <c r="AB12" s="36"/>
      <c r="AC12" s="27"/>
      <c r="AD12" s="36"/>
      <c r="AE12" s="27"/>
      <c r="AF12" s="36"/>
      <c r="AG12" s="27"/>
      <c r="AH12" s="36"/>
      <c r="AI12" s="27"/>
      <c r="AJ12" s="36"/>
      <c r="AK12" s="27"/>
      <c r="AL12" s="36"/>
      <c r="AM12" s="27"/>
      <c r="AN12" s="36"/>
      <c r="AO12" s="27"/>
      <c r="AP12" s="36"/>
      <c r="AQ12" s="27"/>
      <c r="AR12" s="36"/>
      <c r="AS12" s="27"/>
      <c r="AT12" s="36"/>
      <c r="AU12" s="27"/>
      <c r="AV12" s="36"/>
      <c r="AW12" s="27"/>
      <c r="AX12" s="36"/>
      <c r="AY12" s="27"/>
      <c r="AZ12" s="36"/>
      <c r="BA12" s="27"/>
      <c r="BB12" s="36"/>
      <c r="BC12" s="27"/>
      <c r="BD12" s="36"/>
      <c r="BE12" s="27"/>
      <c r="BF12" s="36"/>
      <c r="BG12" s="27"/>
      <c r="BH12" s="36"/>
      <c r="BI12" s="27"/>
      <c r="BJ12" s="36"/>
      <c r="BK12" s="63"/>
      <c r="BL12" s="58"/>
      <c r="BM12" s="27"/>
      <c r="BN12" s="36"/>
      <c r="BO12" s="27"/>
      <c r="BP12" s="36"/>
      <c r="BQ12" s="29"/>
      <c r="BR12" s="5"/>
      <c r="BS12" s="108"/>
      <c r="BT12" s="100"/>
      <c r="BU12" s="102"/>
      <c r="BV12" s="102"/>
      <c r="BW12" s="102"/>
      <c r="BX12" s="102"/>
      <c r="BY12" s="102"/>
      <c r="BZ12" s="102"/>
      <c r="CA12" s="108"/>
      <c r="CB12" s="100"/>
      <c r="CC12" s="102"/>
      <c r="CD12" s="102"/>
      <c r="CE12" s="102"/>
    </row>
    <row r="13" spans="1:83" ht="11.25" customHeight="1">
      <c r="A13" s="113" t="s">
        <v>70</v>
      </c>
      <c r="B13" s="64"/>
      <c r="C13" s="65"/>
      <c r="D13" s="64"/>
      <c r="E13" s="65"/>
      <c r="F13" s="64"/>
      <c r="G13" s="65"/>
      <c r="H13" s="64"/>
      <c r="I13" s="65"/>
      <c r="J13" s="64"/>
      <c r="K13" s="65"/>
      <c r="L13" s="64"/>
      <c r="M13" s="65"/>
      <c r="N13" s="64"/>
      <c r="O13" s="65"/>
      <c r="P13" s="64"/>
      <c r="Q13" s="65"/>
      <c r="R13" s="64"/>
      <c r="S13" s="65"/>
      <c r="T13" s="64"/>
      <c r="U13" s="65"/>
      <c r="V13" s="64"/>
      <c r="W13" s="65"/>
      <c r="X13" s="78"/>
      <c r="Y13" s="65"/>
      <c r="Z13" s="64"/>
      <c r="AA13" s="65"/>
      <c r="AB13" s="64"/>
      <c r="AC13" s="65"/>
      <c r="AD13" s="64"/>
      <c r="AE13" s="65"/>
      <c r="AF13" s="64"/>
      <c r="AG13" s="65"/>
      <c r="AH13" s="64"/>
      <c r="AI13" s="65"/>
      <c r="AJ13" s="64"/>
      <c r="AK13" s="65"/>
      <c r="AL13" s="64"/>
      <c r="AM13" s="65"/>
      <c r="AN13" s="64"/>
      <c r="AO13" s="65"/>
      <c r="AP13" s="64"/>
      <c r="AQ13" s="65"/>
      <c r="AR13" s="64"/>
      <c r="AS13" s="65"/>
      <c r="AT13" s="64"/>
      <c r="AU13" s="65"/>
      <c r="AV13" s="64"/>
      <c r="AW13" s="65"/>
      <c r="AX13" s="64"/>
      <c r="AY13" s="65"/>
      <c r="AZ13" s="64"/>
      <c r="BA13" s="65"/>
      <c r="BB13" s="64"/>
      <c r="BC13" s="65"/>
      <c r="BD13" s="64"/>
      <c r="BE13" s="65"/>
      <c r="BF13" s="64"/>
      <c r="BG13" s="65"/>
      <c r="BH13" s="64"/>
      <c r="BI13" s="65"/>
      <c r="BJ13" s="64"/>
      <c r="BK13" s="73"/>
      <c r="BL13" s="74"/>
      <c r="BM13" s="75"/>
      <c r="BN13" s="64"/>
      <c r="BO13" s="75"/>
      <c r="BP13" s="64"/>
      <c r="BQ13" s="66"/>
      <c r="BR13" s="67"/>
      <c r="BS13" s="109">
        <f>COUNTIF($B13:$BK13,"当")</f>
        <v>0</v>
      </c>
      <c r="BT13" s="111">
        <f>COUNTIF($B13:$BK13,"明")</f>
        <v>0</v>
      </c>
      <c r="BU13" s="103">
        <f>COUNTIF($B13:$BK13,"Ａ")</f>
        <v>0</v>
      </c>
      <c r="BV13" s="103"/>
      <c r="BW13" s="103">
        <f>COUNTIF($B13:$BK13,"Ｃ")</f>
        <v>0</v>
      </c>
      <c r="BX13" s="103">
        <f>COUNTIF($B13:$BK13,"Ｄ")</f>
        <v>0</v>
      </c>
      <c r="BY13" s="103">
        <f>COUNTIF($B13:$BK13,"Ｅ")</f>
        <v>0</v>
      </c>
      <c r="BZ13" s="103">
        <f>COUNTIF($B13:$BK13,"H当")+COUNTIF($B13:$BK13,"H明")</f>
        <v>0</v>
      </c>
      <c r="CA13" s="109">
        <f>COUNTIF($B13:$BK14,"休")</f>
        <v>0</v>
      </c>
      <c r="CB13" s="111">
        <f>COUNTIF($B13:$BK14,"年休")</f>
        <v>0</v>
      </c>
      <c r="CC13" s="103">
        <f>COUNTIF($B13:$BK14,"出張")+COUNTIF($B13:$BK14,"A出張")+COUNTIF($B13:$BK14,"P出張")</f>
        <v>0</v>
      </c>
      <c r="CD13" s="103">
        <f>COUNTIF($B13:$BK14,"HＢ")</f>
        <v>0</v>
      </c>
      <c r="CE13" s="103"/>
    </row>
    <row r="14" spans="1:83" ht="11.25" customHeight="1">
      <c r="A14" s="114"/>
      <c r="B14" s="68"/>
      <c r="C14" s="69"/>
      <c r="D14" s="68"/>
      <c r="E14" s="69"/>
      <c r="F14" s="68"/>
      <c r="G14" s="69"/>
      <c r="H14" s="68"/>
      <c r="I14" s="69"/>
      <c r="J14" s="68"/>
      <c r="K14" s="69"/>
      <c r="L14" s="68"/>
      <c r="M14" s="69"/>
      <c r="N14" s="68"/>
      <c r="O14" s="69"/>
      <c r="P14" s="68"/>
      <c r="Q14" s="69"/>
      <c r="R14" s="68"/>
      <c r="S14" s="69"/>
      <c r="T14" s="68"/>
      <c r="U14" s="69"/>
      <c r="V14" s="68"/>
      <c r="W14" s="69"/>
      <c r="X14" s="68"/>
      <c r="Y14" s="69"/>
      <c r="Z14" s="68"/>
      <c r="AA14" s="69"/>
      <c r="AB14" s="68"/>
      <c r="AC14" s="69"/>
      <c r="AD14" s="68"/>
      <c r="AE14" s="69"/>
      <c r="AF14" s="68"/>
      <c r="AG14" s="69"/>
      <c r="AH14" s="68"/>
      <c r="AI14" s="69"/>
      <c r="AJ14" s="68"/>
      <c r="AK14" s="69"/>
      <c r="AL14" s="68"/>
      <c r="AM14" s="69"/>
      <c r="AN14" s="68"/>
      <c r="AO14" s="69"/>
      <c r="AP14" s="68"/>
      <c r="AQ14" s="69"/>
      <c r="AR14" s="68"/>
      <c r="AS14" s="69"/>
      <c r="AT14" s="68"/>
      <c r="AU14" s="69"/>
      <c r="AV14" s="68"/>
      <c r="AW14" s="69"/>
      <c r="AX14" s="68"/>
      <c r="AY14" s="69"/>
      <c r="AZ14" s="68"/>
      <c r="BA14" s="69"/>
      <c r="BB14" s="68"/>
      <c r="BC14" s="69"/>
      <c r="BD14" s="68"/>
      <c r="BE14" s="69"/>
      <c r="BF14" s="68"/>
      <c r="BG14" s="69"/>
      <c r="BH14" s="68"/>
      <c r="BI14" s="69"/>
      <c r="BJ14" s="68"/>
      <c r="BK14" s="76"/>
      <c r="BL14" s="77"/>
      <c r="BM14" s="69"/>
      <c r="BN14" s="68"/>
      <c r="BO14" s="69"/>
      <c r="BP14" s="68"/>
      <c r="BQ14" s="70"/>
      <c r="BR14" s="67"/>
      <c r="BS14" s="110"/>
      <c r="BT14" s="112"/>
      <c r="BU14" s="104"/>
      <c r="BV14" s="104"/>
      <c r="BW14" s="104"/>
      <c r="BX14" s="104"/>
      <c r="BY14" s="104"/>
      <c r="BZ14" s="104"/>
      <c r="CA14" s="110"/>
      <c r="CB14" s="112"/>
      <c r="CC14" s="104"/>
      <c r="CD14" s="104"/>
      <c r="CE14" s="104"/>
    </row>
    <row r="15" spans="1:83" ht="11.25" customHeight="1">
      <c r="A15" s="105" t="s">
        <v>71</v>
      </c>
      <c r="B15" s="23"/>
      <c r="C15" s="26"/>
      <c r="D15" s="23"/>
      <c r="E15" s="26"/>
      <c r="F15" s="23"/>
      <c r="G15" s="26"/>
      <c r="H15" s="23"/>
      <c r="I15" s="26"/>
      <c r="J15" s="23"/>
      <c r="K15" s="26"/>
      <c r="L15" s="23"/>
      <c r="M15" s="26"/>
      <c r="N15" s="23"/>
      <c r="O15" s="26"/>
      <c r="P15" s="23"/>
      <c r="Q15" s="26"/>
      <c r="R15" s="23"/>
      <c r="S15" s="26"/>
      <c r="T15" s="23"/>
      <c r="U15" s="26"/>
      <c r="V15" s="23"/>
      <c r="W15" s="26"/>
      <c r="X15" s="23"/>
      <c r="Y15" s="26"/>
      <c r="Z15" s="23"/>
      <c r="AA15" s="26"/>
      <c r="AB15" s="23"/>
      <c r="AC15" s="26"/>
      <c r="AD15" s="23"/>
      <c r="AE15" s="26"/>
      <c r="AF15" s="23"/>
      <c r="AG15" s="26"/>
      <c r="AH15" s="23"/>
      <c r="AI15" s="26"/>
      <c r="AJ15" s="23"/>
      <c r="AK15" s="26"/>
      <c r="AL15" s="23"/>
      <c r="AM15" s="26"/>
      <c r="AN15" s="23"/>
      <c r="AO15" s="26"/>
      <c r="AP15" s="23"/>
      <c r="AQ15" s="26"/>
      <c r="AR15" s="23"/>
      <c r="AS15" s="26"/>
      <c r="AT15" s="23"/>
      <c r="AU15" s="26"/>
      <c r="AV15" s="23"/>
      <c r="AW15" s="26"/>
      <c r="AX15" s="23"/>
      <c r="AY15" s="26"/>
      <c r="AZ15" s="23"/>
      <c r="BA15" s="26"/>
      <c r="BB15" s="23"/>
      <c r="BC15" s="26"/>
      <c r="BD15" s="23"/>
      <c r="BE15" s="26"/>
      <c r="BF15" s="23"/>
      <c r="BG15" s="26"/>
      <c r="BH15" s="23"/>
      <c r="BI15" s="26"/>
      <c r="BJ15" s="23"/>
      <c r="BK15" s="62"/>
      <c r="BL15" s="57"/>
      <c r="BM15" s="59"/>
      <c r="BN15" s="23"/>
      <c r="BO15" s="59"/>
      <c r="BP15" s="23"/>
      <c r="BQ15" s="28"/>
      <c r="BR15" s="5"/>
      <c r="BS15" s="107">
        <f>COUNTIF($B15:$BK15,"当")</f>
        <v>0</v>
      </c>
      <c r="BT15" s="99">
        <f>COUNTIF($B15:$BK15,"明")</f>
        <v>0</v>
      </c>
      <c r="BU15" s="101">
        <f>COUNTIF($B15:$BK15,"Ａ")</f>
        <v>0</v>
      </c>
      <c r="BV15" s="101"/>
      <c r="BW15" s="101">
        <f>COUNTIF($B15:$BK15,"Ｃ")</f>
        <v>0</v>
      </c>
      <c r="BX15" s="101">
        <f>COUNTIF($B15:$BK15,"Ｄ")</f>
        <v>0</v>
      </c>
      <c r="BY15" s="101">
        <f>COUNTIF($B15:$BK15,"Ｅ")</f>
        <v>0</v>
      </c>
      <c r="BZ15" s="101">
        <f>COUNTIF($B15:$BK15,"H当")+COUNTIF($B15:$BK15,"H明")</f>
        <v>0</v>
      </c>
      <c r="CA15" s="107">
        <f>COUNTIF($B15:$BK16,"休")</f>
        <v>0</v>
      </c>
      <c r="CB15" s="99">
        <f>COUNTIF($B15:$BK16,"年休")</f>
        <v>0</v>
      </c>
      <c r="CC15" s="101">
        <f>COUNTIF($B15:$BK16,"出張")+COUNTIF($B15:$BK16,"A出張")+COUNTIF($B15:$BK16,"P出張")</f>
        <v>0</v>
      </c>
      <c r="CD15" s="101">
        <f>COUNTIF($B15:$BK16,"HＢ")</f>
        <v>0</v>
      </c>
      <c r="CE15" s="101"/>
    </row>
    <row r="16" spans="1:83" ht="11.25" customHeight="1">
      <c r="A16" s="106"/>
      <c r="B16" s="36"/>
      <c r="C16" s="27"/>
      <c r="D16" s="36"/>
      <c r="E16" s="27"/>
      <c r="F16" s="36"/>
      <c r="G16" s="27"/>
      <c r="H16" s="36"/>
      <c r="I16" s="27"/>
      <c r="J16" s="36"/>
      <c r="K16" s="27"/>
      <c r="L16" s="36"/>
      <c r="M16" s="27"/>
      <c r="N16" s="36"/>
      <c r="O16" s="27"/>
      <c r="P16" s="36"/>
      <c r="Q16" s="27"/>
      <c r="R16" s="36"/>
      <c r="S16" s="27"/>
      <c r="T16" s="36"/>
      <c r="U16" s="27"/>
      <c r="V16" s="36"/>
      <c r="W16" s="27"/>
      <c r="X16" s="36"/>
      <c r="Y16" s="27"/>
      <c r="Z16" s="36"/>
      <c r="AA16" s="27"/>
      <c r="AB16" s="36"/>
      <c r="AC16" s="27"/>
      <c r="AD16" s="36"/>
      <c r="AE16" s="27"/>
      <c r="AF16" s="36"/>
      <c r="AG16" s="27"/>
      <c r="AH16" s="36"/>
      <c r="AI16" s="27"/>
      <c r="AJ16" s="36"/>
      <c r="AK16" s="27"/>
      <c r="AL16" s="36"/>
      <c r="AM16" s="27"/>
      <c r="AN16" s="36"/>
      <c r="AO16" s="27"/>
      <c r="AP16" s="36"/>
      <c r="AQ16" s="27"/>
      <c r="AR16" s="36"/>
      <c r="AS16" s="27"/>
      <c r="AT16" s="36"/>
      <c r="AU16" s="27"/>
      <c r="AV16" s="36"/>
      <c r="AW16" s="27"/>
      <c r="AX16" s="36"/>
      <c r="AY16" s="27"/>
      <c r="AZ16" s="36"/>
      <c r="BA16" s="27"/>
      <c r="BB16" s="36"/>
      <c r="BC16" s="27"/>
      <c r="BD16" s="36"/>
      <c r="BE16" s="27"/>
      <c r="BF16" s="36"/>
      <c r="BG16" s="27"/>
      <c r="BH16" s="36"/>
      <c r="BI16" s="27"/>
      <c r="BJ16" s="36"/>
      <c r="BK16" s="63"/>
      <c r="BL16" s="58"/>
      <c r="BM16" s="27"/>
      <c r="BN16" s="36"/>
      <c r="BO16" s="27"/>
      <c r="BP16" s="36"/>
      <c r="BQ16" s="29"/>
      <c r="BR16" s="5"/>
      <c r="BS16" s="108"/>
      <c r="BT16" s="100"/>
      <c r="BU16" s="102"/>
      <c r="BV16" s="102"/>
      <c r="BW16" s="102"/>
      <c r="BX16" s="102"/>
      <c r="BY16" s="102"/>
      <c r="BZ16" s="102"/>
      <c r="CA16" s="108"/>
      <c r="CB16" s="100"/>
      <c r="CC16" s="102"/>
      <c r="CD16" s="102"/>
      <c r="CE16" s="102"/>
    </row>
    <row r="17" spans="1:83" ht="11.25" customHeight="1">
      <c r="A17" s="113" t="s">
        <v>79</v>
      </c>
      <c r="B17" s="64"/>
      <c r="C17" s="65"/>
      <c r="D17" s="64"/>
      <c r="E17" s="65"/>
      <c r="F17" s="64"/>
      <c r="G17" s="65"/>
      <c r="H17" s="64"/>
      <c r="I17" s="65"/>
      <c r="J17" s="64"/>
      <c r="K17" s="65"/>
      <c r="L17" s="64"/>
      <c r="M17" s="65"/>
      <c r="N17" s="64"/>
      <c r="O17" s="65"/>
      <c r="P17" s="64"/>
      <c r="Q17" s="65"/>
      <c r="R17" s="64"/>
      <c r="S17" s="65"/>
      <c r="T17" s="64"/>
      <c r="U17" s="65"/>
      <c r="V17" s="64"/>
      <c r="W17" s="65"/>
      <c r="X17" s="64"/>
      <c r="Y17" s="65"/>
      <c r="Z17" s="64"/>
      <c r="AA17" s="65"/>
      <c r="AB17" s="64"/>
      <c r="AC17" s="65"/>
      <c r="AD17" s="64"/>
      <c r="AE17" s="65"/>
      <c r="AF17" s="64"/>
      <c r="AG17" s="65"/>
      <c r="AH17" s="64"/>
      <c r="AI17" s="65"/>
      <c r="AJ17" s="64"/>
      <c r="AK17" s="65"/>
      <c r="AL17" s="64"/>
      <c r="AM17" s="65"/>
      <c r="AN17" s="64"/>
      <c r="AO17" s="65"/>
      <c r="AP17" s="64"/>
      <c r="AQ17" s="65"/>
      <c r="AR17" s="64"/>
      <c r="AS17" s="65"/>
      <c r="AT17" s="64"/>
      <c r="AU17" s="65"/>
      <c r="AV17" s="64"/>
      <c r="AW17" s="65"/>
      <c r="AX17" s="64"/>
      <c r="AY17" s="65"/>
      <c r="AZ17" s="64"/>
      <c r="BA17" s="65"/>
      <c r="BB17" s="64"/>
      <c r="BC17" s="65"/>
      <c r="BD17" s="64"/>
      <c r="BE17" s="65"/>
      <c r="BF17" s="64"/>
      <c r="BG17" s="65"/>
      <c r="BH17" s="64"/>
      <c r="BI17" s="65"/>
      <c r="BJ17" s="64"/>
      <c r="BK17" s="73"/>
      <c r="BL17" s="74"/>
      <c r="BM17" s="75"/>
      <c r="BN17" s="64"/>
      <c r="BO17" s="75"/>
      <c r="BP17" s="64"/>
      <c r="BQ17" s="66"/>
      <c r="BR17" s="67"/>
      <c r="BS17" s="109">
        <f>COUNTIF($B17:$BK17,"当")</f>
        <v>0</v>
      </c>
      <c r="BT17" s="111">
        <f>COUNTIF($B17:$BK17,"明")</f>
        <v>0</v>
      </c>
      <c r="BU17" s="103">
        <f>COUNTIF($B17:$BK17,"Ａ")</f>
        <v>0</v>
      </c>
      <c r="BV17" s="103"/>
      <c r="BW17" s="103">
        <f>COUNTIF($B17:$BK17,"Ｃ")</f>
        <v>0</v>
      </c>
      <c r="BX17" s="103">
        <f>COUNTIF($B17:$BK17,"Ｄ")</f>
        <v>0</v>
      </c>
      <c r="BY17" s="103">
        <f>COUNTIF($B17:$BK17,"Ｅ")</f>
        <v>0</v>
      </c>
      <c r="BZ17" s="103">
        <f>COUNTIF($B17:$BK17,"H当")+COUNTIF($B17:$BK17,"H明")</f>
        <v>0</v>
      </c>
      <c r="CA17" s="109">
        <f>COUNTIF($B17:$BK18,"休")</f>
        <v>0</v>
      </c>
      <c r="CB17" s="111">
        <f>COUNTIF($B17:$BK18,"年休")</f>
        <v>0</v>
      </c>
      <c r="CC17" s="103">
        <f>COUNTIF($B17:$BK18,"出張")+COUNTIF($B17:$BK18,"A出張")+COUNTIF($B17:$BK18,"P出張")</f>
        <v>0</v>
      </c>
      <c r="CD17" s="103">
        <f>COUNTIF($B17:$BK18,"HＢ")</f>
        <v>0</v>
      </c>
      <c r="CE17" s="103"/>
    </row>
    <row r="18" spans="1:83" ht="11.25" customHeight="1">
      <c r="A18" s="114"/>
      <c r="B18" s="68"/>
      <c r="C18" s="69"/>
      <c r="D18" s="68"/>
      <c r="E18" s="69"/>
      <c r="F18" s="68"/>
      <c r="G18" s="69"/>
      <c r="H18" s="68"/>
      <c r="I18" s="69"/>
      <c r="J18" s="68"/>
      <c r="K18" s="69"/>
      <c r="L18" s="68"/>
      <c r="M18" s="69"/>
      <c r="N18" s="68"/>
      <c r="O18" s="69"/>
      <c r="P18" s="68"/>
      <c r="Q18" s="69"/>
      <c r="R18" s="68"/>
      <c r="S18" s="69"/>
      <c r="T18" s="68"/>
      <c r="U18" s="69"/>
      <c r="V18" s="68"/>
      <c r="W18" s="69"/>
      <c r="X18" s="68"/>
      <c r="Y18" s="69"/>
      <c r="Z18" s="68"/>
      <c r="AA18" s="69"/>
      <c r="AB18" s="68"/>
      <c r="AC18" s="69"/>
      <c r="AD18" s="68"/>
      <c r="AE18" s="69"/>
      <c r="AF18" s="68"/>
      <c r="AG18" s="69"/>
      <c r="AH18" s="68"/>
      <c r="AI18" s="69"/>
      <c r="AJ18" s="68"/>
      <c r="AK18" s="69"/>
      <c r="AL18" s="68"/>
      <c r="AM18" s="69"/>
      <c r="AN18" s="68"/>
      <c r="AO18" s="69"/>
      <c r="AP18" s="68"/>
      <c r="AQ18" s="69"/>
      <c r="AR18" s="68"/>
      <c r="AS18" s="69"/>
      <c r="AT18" s="68"/>
      <c r="AU18" s="69"/>
      <c r="AV18" s="68"/>
      <c r="AW18" s="69"/>
      <c r="AX18" s="68"/>
      <c r="AY18" s="69"/>
      <c r="AZ18" s="68"/>
      <c r="BA18" s="69"/>
      <c r="BB18" s="68"/>
      <c r="BC18" s="69"/>
      <c r="BD18" s="68"/>
      <c r="BE18" s="69"/>
      <c r="BF18" s="68"/>
      <c r="BG18" s="69"/>
      <c r="BH18" s="68"/>
      <c r="BI18" s="69"/>
      <c r="BJ18" s="68"/>
      <c r="BK18" s="76"/>
      <c r="BL18" s="77"/>
      <c r="BM18" s="69"/>
      <c r="BN18" s="68"/>
      <c r="BO18" s="69"/>
      <c r="BP18" s="68"/>
      <c r="BQ18" s="70"/>
      <c r="BR18" s="67"/>
      <c r="BS18" s="110"/>
      <c r="BT18" s="112"/>
      <c r="BU18" s="104"/>
      <c r="BV18" s="104"/>
      <c r="BW18" s="104"/>
      <c r="BX18" s="104"/>
      <c r="BY18" s="104"/>
      <c r="BZ18" s="104"/>
      <c r="CA18" s="110"/>
      <c r="CB18" s="112"/>
      <c r="CC18" s="104"/>
      <c r="CD18" s="104"/>
      <c r="CE18" s="104"/>
    </row>
    <row r="19" spans="1:83" ht="11.25" customHeight="1">
      <c r="A19" s="105" t="s">
        <v>4</v>
      </c>
      <c r="B19" s="23"/>
      <c r="C19" s="26"/>
      <c r="D19" s="23"/>
      <c r="E19" s="26"/>
      <c r="F19" s="23"/>
      <c r="G19" s="26"/>
      <c r="H19" s="23"/>
      <c r="I19" s="26"/>
      <c r="J19" s="23"/>
      <c r="K19" s="26"/>
      <c r="L19" s="23"/>
      <c r="M19" s="26"/>
      <c r="N19" s="23"/>
      <c r="O19" s="26"/>
      <c r="P19" s="23"/>
      <c r="Q19" s="26"/>
      <c r="R19" s="23"/>
      <c r="S19" s="26"/>
      <c r="T19" s="23"/>
      <c r="U19" s="26"/>
      <c r="V19" s="23"/>
      <c r="W19" s="26"/>
      <c r="X19" s="23"/>
      <c r="Y19" s="26"/>
      <c r="Z19" s="23"/>
      <c r="AA19" s="26"/>
      <c r="AB19" s="23"/>
      <c r="AC19" s="26"/>
      <c r="AD19" s="23"/>
      <c r="AE19" s="26"/>
      <c r="AF19" s="23"/>
      <c r="AG19" s="26"/>
      <c r="AH19" s="23"/>
      <c r="AI19" s="26"/>
      <c r="AJ19" s="23"/>
      <c r="AK19" s="26"/>
      <c r="AL19" s="23"/>
      <c r="AM19" s="26"/>
      <c r="AN19" s="23"/>
      <c r="AO19" s="26"/>
      <c r="AP19" s="23"/>
      <c r="AQ19" s="26"/>
      <c r="AR19" s="23"/>
      <c r="AS19" s="26"/>
      <c r="AT19" s="23"/>
      <c r="AU19" s="26"/>
      <c r="AV19" s="23"/>
      <c r="AW19" s="26"/>
      <c r="AX19" s="23"/>
      <c r="AY19" s="26"/>
      <c r="AZ19" s="23"/>
      <c r="BA19" s="26"/>
      <c r="BB19" s="23"/>
      <c r="BC19" s="26"/>
      <c r="BD19" s="23"/>
      <c r="BE19" s="26"/>
      <c r="BF19" s="23"/>
      <c r="BG19" s="26"/>
      <c r="BH19" s="23"/>
      <c r="BI19" s="26"/>
      <c r="BJ19" s="23"/>
      <c r="BK19" s="62"/>
      <c r="BL19" s="57"/>
      <c r="BM19" s="59"/>
      <c r="BN19" s="23"/>
      <c r="BO19" s="59"/>
      <c r="BP19" s="23"/>
      <c r="BQ19" s="28"/>
      <c r="BR19" s="5"/>
      <c r="BS19" s="107">
        <f>COUNTIF($B19:$BK19,"当")</f>
        <v>0</v>
      </c>
      <c r="BT19" s="99">
        <f>COUNTIF($B19:$BK19,"明")</f>
        <v>0</v>
      </c>
      <c r="BU19" s="101">
        <f>COUNTIF($B19:$BK19,"Ａ")</f>
        <v>0</v>
      </c>
      <c r="BV19" s="101"/>
      <c r="BW19" s="101">
        <f>COUNTIF($B19:$BK19,"Ｃ")</f>
        <v>0</v>
      </c>
      <c r="BX19" s="101">
        <f>COUNTIF($B19:$BK19,"Ｄ")</f>
        <v>0</v>
      </c>
      <c r="BY19" s="101">
        <f>COUNTIF($B19:$BK19,"Ｅ")</f>
        <v>0</v>
      </c>
      <c r="BZ19" s="101">
        <f>COUNTIF($B19:$BK19,"H当")+COUNTIF($B19:$BK19,"H明")</f>
        <v>0</v>
      </c>
      <c r="CA19" s="107">
        <f>COUNTIF($B19:$BK20,"休")</f>
        <v>0</v>
      </c>
      <c r="CB19" s="99">
        <f>COUNTIF($B19:$BK20,"年休")</f>
        <v>0</v>
      </c>
      <c r="CC19" s="101">
        <f>COUNTIF($B19:$BK20,"出張")+COUNTIF($B19:$BK20,"A出張")+COUNTIF($B19:$BK20,"P出張")</f>
        <v>0</v>
      </c>
      <c r="CD19" s="101">
        <f>COUNTIF($B19:$BK20,"HＢ")</f>
        <v>0</v>
      </c>
      <c r="CE19" s="101"/>
    </row>
    <row r="20" spans="1:83" ht="11.25" customHeight="1">
      <c r="A20" s="106"/>
      <c r="B20" s="36"/>
      <c r="C20" s="27"/>
      <c r="D20" s="36"/>
      <c r="E20" s="27"/>
      <c r="F20" s="36"/>
      <c r="G20" s="27"/>
      <c r="H20" s="36"/>
      <c r="I20" s="27"/>
      <c r="J20" s="36"/>
      <c r="K20" s="27"/>
      <c r="L20" s="36"/>
      <c r="M20" s="27"/>
      <c r="N20" s="36"/>
      <c r="O20" s="27"/>
      <c r="P20" s="36"/>
      <c r="Q20" s="27"/>
      <c r="R20" s="36"/>
      <c r="S20" s="27"/>
      <c r="T20" s="36"/>
      <c r="U20" s="27"/>
      <c r="V20" s="36"/>
      <c r="W20" s="27"/>
      <c r="X20" s="36"/>
      <c r="Y20" s="27"/>
      <c r="Z20" s="36"/>
      <c r="AA20" s="27"/>
      <c r="AB20" s="36"/>
      <c r="AC20" s="27"/>
      <c r="AD20" s="36"/>
      <c r="AE20" s="27"/>
      <c r="AF20" s="36"/>
      <c r="AG20" s="27"/>
      <c r="AH20" s="36"/>
      <c r="AI20" s="27"/>
      <c r="AJ20" s="36"/>
      <c r="AK20" s="27"/>
      <c r="AL20" s="36"/>
      <c r="AM20" s="27"/>
      <c r="AN20" s="36"/>
      <c r="AO20" s="27"/>
      <c r="AP20" s="36"/>
      <c r="AQ20" s="27"/>
      <c r="AR20" s="36"/>
      <c r="AS20" s="27"/>
      <c r="AT20" s="36"/>
      <c r="AU20" s="27"/>
      <c r="AV20" s="36"/>
      <c r="AW20" s="27"/>
      <c r="AX20" s="36"/>
      <c r="AY20" s="27"/>
      <c r="AZ20" s="36"/>
      <c r="BA20" s="27"/>
      <c r="BB20" s="36"/>
      <c r="BC20" s="27"/>
      <c r="BD20" s="36"/>
      <c r="BE20" s="27"/>
      <c r="BF20" s="36"/>
      <c r="BG20" s="27"/>
      <c r="BH20" s="36"/>
      <c r="BI20" s="27"/>
      <c r="BJ20" s="36"/>
      <c r="BK20" s="63"/>
      <c r="BL20" s="58"/>
      <c r="BM20" s="27"/>
      <c r="BN20" s="36"/>
      <c r="BO20" s="27"/>
      <c r="BP20" s="36"/>
      <c r="BQ20" s="29"/>
      <c r="BR20" s="5"/>
      <c r="BS20" s="108"/>
      <c r="BT20" s="100"/>
      <c r="BU20" s="102"/>
      <c r="BV20" s="102"/>
      <c r="BW20" s="102"/>
      <c r="BX20" s="102"/>
      <c r="BY20" s="102"/>
      <c r="BZ20" s="102"/>
      <c r="CA20" s="108"/>
      <c r="CB20" s="100"/>
      <c r="CC20" s="102"/>
      <c r="CD20" s="102"/>
      <c r="CE20" s="102"/>
    </row>
    <row r="21" spans="1:83" ht="11.25" customHeight="1">
      <c r="A21" s="113" t="s">
        <v>5</v>
      </c>
      <c r="B21" s="64"/>
      <c r="C21" s="65"/>
      <c r="D21" s="64"/>
      <c r="E21" s="65"/>
      <c r="F21" s="64"/>
      <c r="G21" s="65"/>
      <c r="H21" s="64"/>
      <c r="I21" s="65"/>
      <c r="J21" s="64"/>
      <c r="K21" s="65"/>
      <c r="L21" s="64"/>
      <c r="M21" s="65"/>
      <c r="N21" s="64"/>
      <c r="O21" s="65"/>
      <c r="P21" s="64"/>
      <c r="Q21" s="65"/>
      <c r="R21" s="64"/>
      <c r="S21" s="65"/>
      <c r="T21" s="64"/>
      <c r="U21" s="65"/>
      <c r="V21" s="64"/>
      <c r="W21" s="65"/>
      <c r="X21" s="64"/>
      <c r="Y21" s="65"/>
      <c r="Z21" s="64"/>
      <c r="AA21" s="65"/>
      <c r="AB21" s="64"/>
      <c r="AC21" s="65"/>
      <c r="AD21" s="64"/>
      <c r="AE21" s="65"/>
      <c r="AF21" s="64"/>
      <c r="AG21" s="65"/>
      <c r="AH21" s="64"/>
      <c r="AI21" s="65"/>
      <c r="AJ21" s="64"/>
      <c r="AK21" s="65"/>
      <c r="AL21" s="64"/>
      <c r="AM21" s="65"/>
      <c r="AN21" s="64"/>
      <c r="AO21" s="65"/>
      <c r="AP21" s="64"/>
      <c r="AQ21" s="65"/>
      <c r="AR21" s="64"/>
      <c r="AS21" s="65"/>
      <c r="AT21" s="64"/>
      <c r="AU21" s="65"/>
      <c r="AV21" s="64"/>
      <c r="AW21" s="65"/>
      <c r="AX21" s="64"/>
      <c r="AY21" s="65"/>
      <c r="AZ21" s="64"/>
      <c r="BA21" s="65"/>
      <c r="BB21" s="64"/>
      <c r="BC21" s="65"/>
      <c r="BD21" s="64"/>
      <c r="BE21" s="65"/>
      <c r="BF21" s="64"/>
      <c r="BG21" s="65"/>
      <c r="BH21" s="64"/>
      <c r="BI21" s="65"/>
      <c r="BJ21" s="64"/>
      <c r="BK21" s="73"/>
      <c r="BL21" s="74"/>
      <c r="BM21" s="75"/>
      <c r="BN21" s="64"/>
      <c r="BO21" s="75"/>
      <c r="BP21" s="64"/>
      <c r="BQ21" s="66"/>
      <c r="BR21" s="67"/>
      <c r="BS21" s="109">
        <f>COUNTIF($B21:$BK21,"当")</f>
        <v>0</v>
      </c>
      <c r="BT21" s="111">
        <f>COUNTIF($B21:$BK21,"明")</f>
        <v>0</v>
      </c>
      <c r="BU21" s="103">
        <f>COUNTIF($B21:$BK21,"Ａ")</f>
        <v>0</v>
      </c>
      <c r="BV21" s="103"/>
      <c r="BW21" s="103">
        <f>COUNTIF($B21:$BK21,"Ｃ")</f>
        <v>0</v>
      </c>
      <c r="BX21" s="103">
        <f>COUNTIF($B21:$BK21,"Ｄ")</f>
        <v>0</v>
      </c>
      <c r="BY21" s="103">
        <f>COUNTIF($B21:$BK21,"Ｅ")</f>
        <v>0</v>
      </c>
      <c r="BZ21" s="103">
        <f>COUNTIF($B21:$BK21,"H当")+COUNTIF($B21:$BK21,"H明")</f>
        <v>0</v>
      </c>
      <c r="CA21" s="109">
        <f>COUNTIF($B21:$BK22,"休")</f>
        <v>0</v>
      </c>
      <c r="CB21" s="111">
        <f>COUNTIF($B21:$BK22,"年休")</f>
        <v>0</v>
      </c>
      <c r="CC21" s="103">
        <f>COUNTIF($B21:$BK22,"出張")+COUNTIF($B21:$BK22,"A出張")+COUNTIF($B21:$BK22,"P出張")</f>
        <v>0</v>
      </c>
      <c r="CD21" s="103">
        <f>COUNTIF($B21:$BK22,"HＢ")</f>
        <v>0</v>
      </c>
      <c r="CE21" s="103"/>
    </row>
    <row r="22" spans="1:83" ht="11.25" customHeight="1">
      <c r="A22" s="114"/>
      <c r="B22" s="68"/>
      <c r="C22" s="69"/>
      <c r="D22" s="68"/>
      <c r="E22" s="69"/>
      <c r="F22" s="68"/>
      <c r="G22" s="69"/>
      <c r="H22" s="68"/>
      <c r="I22" s="69"/>
      <c r="J22" s="68"/>
      <c r="K22" s="69"/>
      <c r="L22" s="68"/>
      <c r="M22" s="69"/>
      <c r="N22" s="68"/>
      <c r="O22" s="69"/>
      <c r="P22" s="68"/>
      <c r="Q22" s="69"/>
      <c r="R22" s="68"/>
      <c r="S22" s="69"/>
      <c r="T22" s="68"/>
      <c r="U22" s="69"/>
      <c r="V22" s="68"/>
      <c r="W22" s="69"/>
      <c r="X22" s="68"/>
      <c r="Y22" s="69"/>
      <c r="Z22" s="68"/>
      <c r="AA22" s="69"/>
      <c r="AB22" s="68"/>
      <c r="AC22" s="69"/>
      <c r="AD22" s="68"/>
      <c r="AE22" s="69"/>
      <c r="AF22" s="68"/>
      <c r="AG22" s="69"/>
      <c r="AH22" s="68"/>
      <c r="AI22" s="69"/>
      <c r="AJ22" s="68"/>
      <c r="AK22" s="69"/>
      <c r="AL22" s="68"/>
      <c r="AM22" s="69"/>
      <c r="AN22" s="68"/>
      <c r="AO22" s="69"/>
      <c r="AP22" s="68"/>
      <c r="AQ22" s="69"/>
      <c r="AR22" s="68"/>
      <c r="AS22" s="69"/>
      <c r="AT22" s="68"/>
      <c r="AU22" s="69"/>
      <c r="AV22" s="68"/>
      <c r="AW22" s="69"/>
      <c r="AX22" s="68"/>
      <c r="AY22" s="69"/>
      <c r="AZ22" s="68"/>
      <c r="BA22" s="69"/>
      <c r="BB22" s="68"/>
      <c r="BC22" s="69"/>
      <c r="BD22" s="68"/>
      <c r="BE22" s="69"/>
      <c r="BF22" s="68"/>
      <c r="BG22" s="69"/>
      <c r="BH22" s="68"/>
      <c r="BI22" s="69"/>
      <c r="BJ22" s="68"/>
      <c r="BK22" s="76"/>
      <c r="BL22" s="77"/>
      <c r="BM22" s="69"/>
      <c r="BN22" s="68"/>
      <c r="BO22" s="69"/>
      <c r="BP22" s="68"/>
      <c r="BQ22" s="70"/>
      <c r="BR22" s="67"/>
      <c r="BS22" s="110"/>
      <c r="BT22" s="112"/>
      <c r="BU22" s="104"/>
      <c r="BV22" s="104"/>
      <c r="BW22" s="104"/>
      <c r="BX22" s="104"/>
      <c r="BY22" s="104"/>
      <c r="BZ22" s="104"/>
      <c r="CA22" s="110"/>
      <c r="CB22" s="112"/>
      <c r="CC22" s="104"/>
      <c r="CD22" s="104"/>
      <c r="CE22" s="104"/>
    </row>
    <row r="23" spans="1:83" ht="11.25" customHeight="1">
      <c r="A23" s="105" t="s">
        <v>75</v>
      </c>
      <c r="B23" s="23"/>
      <c r="C23" s="26"/>
      <c r="D23" s="23"/>
      <c r="E23" s="26"/>
      <c r="F23" s="23"/>
      <c r="G23" s="26"/>
      <c r="H23" s="23"/>
      <c r="I23" s="26"/>
      <c r="J23" s="23"/>
      <c r="K23" s="26"/>
      <c r="L23" s="23"/>
      <c r="M23" s="26"/>
      <c r="N23" s="23"/>
      <c r="O23" s="26"/>
      <c r="P23" s="23"/>
      <c r="Q23" s="26"/>
      <c r="R23" s="23"/>
      <c r="S23" s="26"/>
      <c r="T23" s="23"/>
      <c r="U23" s="26"/>
      <c r="V23" s="23"/>
      <c r="W23" s="26"/>
      <c r="X23" s="23"/>
      <c r="Y23" s="26"/>
      <c r="Z23" s="23"/>
      <c r="AA23" s="26"/>
      <c r="AB23" s="23"/>
      <c r="AC23" s="26"/>
      <c r="AD23" s="23"/>
      <c r="AE23" s="26"/>
      <c r="AF23" s="23"/>
      <c r="AG23" s="26"/>
      <c r="AH23" s="23"/>
      <c r="AI23" s="26"/>
      <c r="AJ23" s="23"/>
      <c r="AK23" s="26"/>
      <c r="AL23" s="23"/>
      <c r="AM23" s="26"/>
      <c r="AN23" s="23"/>
      <c r="AO23" s="26"/>
      <c r="AP23" s="23"/>
      <c r="AQ23" s="26"/>
      <c r="AR23" s="23"/>
      <c r="AS23" s="26"/>
      <c r="AT23" s="23"/>
      <c r="AU23" s="26"/>
      <c r="AV23" s="23"/>
      <c r="AW23" s="26"/>
      <c r="AX23" s="23"/>
      <c r="AY23" s="26"/>
      <c r="AZ23" s="23"/>
      <c r="BA23" s="26"/>
      <c r="BB23" s="23"/>
      <c r="BC23" s="26"/>
      <c r="BD23" s="23"/>
      <c r="BE23" s="26"/>
      <c r="BF23" s="23"/>
      <c r="BG23" s="26"/>
      <c r="BH23" s="23"/>
      <c r="BI23" s="26"/>
      <c r="BJ23" s="23"/>
      <c r="BK23" s="62"/>
      <c r="BL23" s="57"/>
      <c r="BM23" s="59"/>
      <c r="BN23" s="23"/>
      <c r="BO23" s="59"/>
      <c r="BP23" s="23"/>
      <c r="BQ23" s="28"/>
      <c r="BR23" s="5"/>
      <c r="BS23" s="107">
        <f>COUNTIF($B23:$BK23,"当")</f>
        <v>0</v>
      </c>
      <c r="BT23" s="99">
        <f>COUNTIF($B23:$BK23,"明")</f>
        <v>0</v>
      </c>
      <c r="BU23" s="101">
        <f>COUNTIF($B23:$BK23,"Ａ")</f>
        <v>0</v>
      </c>
      <c r="BV23" s="101"/>
      <c r="BW23" s="101">
        <f>COUNTIF($B23:$BK23,"Ｃ")</f>
        <v>0</v>
      </c>
      <c r="BX23" s="101">
        <f>COUNTIF($B23:$BK23,"Ｄ")</f>
        <v>0</v>
      </c>
      <c r="BY23" s="101">
        <f>COUNTIF($B23:$BK23,"Ｅ")</f>
        <v>0</v>
      </c>
      <c r="BZ23" s="101">
        <f>COUNTIF($B23:$BK23,"H当")+COUNTIF($B23:$BK23,"H明")</f>
        <v>0</v>
      </c>
      <c r="CA23" s="107">
        <f>COUNTIF($B23:$BK24,"休")</f>
        <v>0</v>
      </c>
      <c r="CB23" s="99">
        <f>COUNTIF($B23:$BK24,"年休")</f>
        <v>0</v>
      </c>
      <c r="CC23" s="101">
        <f>COUNTIF($B23:$BK24,"出張")+COUNTIF($B23:$BK24,"A出張")+COUNTIF($B23:$BK24,"P出張")</f>
        <v>0</v>
      </c>
      <c r="CD23" s="101">
        <f>COUNTIF($B23:$BK24,"HＢ")</f>
        <v>0</v>
      </c>
      <c r="CE23" s="101"/>
    </row>
    <row r="24" spans="1:83" ht="11.25" customHeight="1">
      <c r="A24" s="106"/>
      <c r="B24" s="36"/>
      <c r="C24" s="27"/>
      <c r="D24" s="36"/>
      <c r="E24" s="27"/>
      <c r="F24" s="36"/>
      <c r="G24" s="27"/>
      <c r="H24" s="36"/>
      <c r="I24" s="27"/>
      <c r="J24" s="36"/>
      <c r="K24" s="27"/>
      <c r="L24" s="36"/>
      <c r="M24" s="27"/>
      <c r="N24" s="36"/>
      <c r="O24" s="27"/>
      <c r="P24" s="36"/>
      <c r="Q24" s="27"/>
      <c r="R24" s="36"/>
      <c r="S24" s="27"/>
      <c r="T24" s="36"/>
      <c r="U24" s="27"/>
      <c r="V24" s="36"/>
      <c r="W24" s="27"/>
      <c r="X24" s="36"/>
      <c r="Y24" s="27"/>
      <c r="Z24" s="36"/>
      <c r="AA24" s="27"/>
      <c r="AB24" s="36"/>
      <c r="AC24" s="27"/>
      <c r="AD24" s="36"/>
      <c r="AE24" s="27"/>
      <c r="AF24" s="36"/>
      <c r="AG24" s="27"/>
      <c r="AH24" s="36"/>
      <c r="AI24" s="27"/>
      <c r="AJ24" s="36"/>
      <c r="AK24" s="27"/>
      <c r="AL24" s="36"/>
      <c r="AM24" s="27"/>
      <c r="AN24" s="36"/>
      <c r="AO24" s="27"/>
      <c r="AP24" s="36"/>
      <c r="AQ24" s="27"/>
      <c r="AR24" s="36"/>
      <c r="AS24" s="27"/>
      <c r="AT24" s="36"/>
      <c r="AU24" s="27"/>
      <c r="AV24" s="36"/>
      <c r="AW24" s="27"/>
      <c r="AX24" s="36"/>
      <c r="AY24" s="27"/>
      <c r="AZ24" s="36"/>
      <c r="BA24" s="27"/>
      <c r="BB24" s="36"/>
      <c r="BC24" s="27"/>
      <c r="BD24" s="36"/>
      <c r="BE24" s="27"/>
      <c r="BF24" s="36"/>
      <c r="BG24" s="27"/>
      <c r="BH24" s="36"/>
      <c r="BI24" s="27"/>
      <c r="BJ24" s="36"/>
      <c r="BK24" s="63"/>
      <c r="BL24" s="58"/>
      <c r="BM24" s="27"/>
      <c r="BN24" s="36"/>
      <c r="BO24" s="27"/>
      <c r="BP24" s="36"/>
      <c r="BQ24" s="29"/>
      <c r="BR24" s="5"/>
      <c r="BS24" s="108"/>
      <c r="BT24" s="100"/>
      <c r="BU24" s="102"/>
      <c r="BV24" s="102"/>
      <c r="BW24" s="102"/>
      <c r="BX24" s="102"/>
      <c r="BY24" s="102"/>
      <c r="BZ24" s="102"/>
      <c r="CA24" s="108"/>
      <c r="CB24" s="100"/>
      <c r="CC24" s="102"/>
      <c r="CD24" s="102"/>
      <c r="CE24" s="102"/>
    </row>
    <row r="25" spans="1:83" ht="11.25" customHeight="1">
      <c r="A25" s="113" t="s">
        <v>80</v>
      </c>
      <c r="B25" s="64"/>
      <c r="C25" s="65"/>
      <c r="D25" s="64"/>
      <c r="E25" s="65"/>
      <c r="F25" s="64"/>
      <c r="G25" s="65"/>
      <c r="H25" s="64"/>
      <c r="I25" s="65"/>
      <c r="J25" s="64"/>
      <c r="K25" s="65"/>
      <c r="L25" s="64"/>
      <c r="M25" s="65"/>
      <c r="N25" s="64"/>
      <c r="O25" s="65"/>
      <c r="P25" s="64"/>
      <c r="Q25" s="65"/>
      <c r="R25" s="64"/>
      <c r="S25" s="65"/>
      <c r="T25" s="64"/>
      <c r="U25" s="65"/>
      <c r="V25" s="64"/>
      <c r="W25" s="65"/>
      <c r="X25" s="64"/>
      <c r="Y25" s="65"/>
      <c r="Z25" s="64"/>
      <c r="AA25" s="65"/>
      <c r="AB25" s="64"/>
      <c r="AC25" s="65"/>
      <c r="AD25" s="64"/>
      <c r="AE25" s="65"/>
      <c r="AF25" s="64"/>
      <c r="AG25" s="65"/>
      <c r="AH25" s="64"/>
      <c r="AI25" s="65"/>
      <c r="AJ25" s="64"/>
      <c r="AK25" s="65"/>
      <c r="AL25" s="64"/>
      <c r="AM25" s="65"/>
      <c r="AN25" s="64"/>
      <c r="AO25" s="65"/>
      <c r="AP25" s="64"/>
      <c r="AQ25" s="65"/>
      <c r="AR25" s="64"/>
      <c r="AS25" s="65"/>
      <c r="AT25" s="64"/>
      <c r="AU25" s="65"/>
      <c r="AV25" s="64"/>
      <c r="AW25" s="65"/>
      <c r="AX25" s="64"/>
      <c r="AY25" s="65"/>
      <c r="AZ25" s="64"/>
      <c r="BA25" s="65"/>
      <c r="BB25" s="64"/>
      <c r="BC25" s="65"/>
      <c r="BD25" s="64"/>
      <c r="BE25" s="65"/>
      <c r="BF25" s="64"/>
      <c r="BG25" s="65"/>
      <c r="BH25" s="64"/>
      <c r="BI25" s="65"/>
      <c r="BJ25" s="64"/>
      <c r="BK25" s="73"/>
      <c r="BL25" s="74"/>
      <c r="BM25" s="75"/>
      <c r="BN25" s="64"/>
      <c r="BO25" s="75"/>
      <c r="BP25" s="64"/>
      <c r="BQ25" s="66"/>
      <c r="BR25" s="67"/>
      <c r="BS25" s="109">
        <f>COUNTIF($B25:$BK25,"当")</f>
        <v>0</v>
      </c>
      <c r="BT25" s="111">
        <f>COUNTIF($B25:$BK25,"明")</f>
        <v>0</v>
      </c>
      <c r="BU25" s="103">
        <f>COUNTIF($B25:$BK25,"Ａ")</f>
        <v>0</v>
      </c>
      <c r="BV25" s="103"/>
      <c r="BW25" s="103">
        <f>COUNTIF($B25:$BK25,"Ｃ")</f>
        <v>0</v>
      </c>
      <c r="BX25" s="103">
        <f>COUNTIF($B25:$BK25,"Ｄ")</f>
        <v>0</v>
      </c>
      <c r="BY25" s="103">
        <f>COUNTIF($B25:$BK25,"Ｅ")</f>
        <v>0</v>
      </c>
      <c r="BZ25" s="103">
        <f>COUNTIF($B25:$BK25,"H当")+COUNTIF($B25:$BK25,"H明")</f>
        <v>0</v>
      </c>
      <c r="CA25" s="109">
        <f>COUNTIF($B25:$BK26,"休")</f>
        <v>0</v>
      </c>
      <c r="CB25" s="111">
        <f>COUNTIF($B25:$BK26,"年休")</f>
        <v>0</v>
      </c>
      <c r="CC25" s="103">
        <f>COUNTIF($B25:$BK26,"出張")+COUNTIF($B25:$BK26,"A出張")+COUNTIF($B25:$BK26,"P出張")</f>
        <v>0</v>
      </c>
      <c r="CD25" s="103">
        <f>COUNTIF($B25:$BK26,"HＢ")</f>
        <v>0</v>
      </c>
      <c r="CE25" s="103"/>
    </row>
    <row r="26" spans="1:83" ht="11.25" customHeight="1">
      <c r="A26" s="114"/>
      <c r="B26" s="68"/>
      <c r="C26" s="69"/>
      <c r="D26" s="68"/>
      <c r="E26" s="69"/>
      <c r="F26" s="68"/>
      <c r="G26" s="69"/>
      <c r="H26" s="68"/>
      <c r="I26" s="69"/>
      <c r="J26" s="68"/>
      <c r="K26" s="69"/>
      <c r="L26" s="68"/>
      <c r="M26" s="69"/>
      <c r="N26" s="68"/>
      <c r="O26" s="69"/>
      <c r="P26" s="68"/>
      <c r="Q26" s="69"/>
      <c r="R26" s="68"/>
      <c r="S26" s="69"/>
      <c r="T26" s="68"/>
      <c r="U26" s="69"/>
      <c r="V26" s="68"/>
      <c r="W26" s="69"/>
      <c r="X26" s="68"/>
      <c r="Y26" s="69"/>
      <c r="Z26" s="68"/>
      <c r="AA26" s="69"/>
      <c r="AB26" s="68"/>
      <c r="AC26" s="69"/>
      <c r="AD26" s="68"/>
      <c r="AE26" s="69"/>
      <c r="AF26" s="68"/>
      <c r="AG26" s="69"/>
      <c r="AH26" s="68"/>
      <c r="AI26" s="69"/>
      <c r="AJ26" s="68"/>
      <c r="AK26" s="69"/>
      <c r="AL26" s="68"/>
      <c r="AM26" s="69"/>
      <c r="AN26" s="68"/>
      <c r="AO26" s="69"/>
      <c r="AP26" s="68"/>
      <c r="AQ26" s="69"/>
      <c r="AR26" s="68"/>
      <c r="AS26" s="69"/>
      <c r="AT26" s="68"/>
      <c r="AU26" s="69"/>
      <c r="AV26" s="68"/>
      <c r="AW26" s="69"/>
      <c r="AX26" s="68"/>
      <c r="AY26" s="69"/>
      <c r="AZ26" s="68"/>
      <c r="BA26" s="69"/>
      <c r="BB26" s="68"/>
      <c r="BC26" s="69"/>
      <c r="BD26" s="68"/>
      <c r="BE26" s="69"/>
      <c r="BF26" s="68"/>
      <c r="BG26" s="69"/>
      <c r="BH26" s="68"/>
      <c r="BI26" s="69"/>
      <c r="BJ26" s="68"/>
      <c r="BK26" s="76"/>
      <c r="BL26" s="77"/>
      <c r="BM26" s="69"/>
      <c r="BN26" s="68"/>
      <c r="BO26" s="69"/>
      <c r="BP26" s="68"/>
      <c r="BQ26" s="70"/>
      <c r="BR26" s="67"/>
      <c r="BS26" s="110"/>
      <c r="BT26" s="112"/>
      <c r="BU26" s="104"/>
      <c r="BV26" s="104"/>
      <c r="BW26" s="104"/>
      <c r="BX26" s="104"/>
      <c r="BY26" s="104"/>
      <c r="BZ26" s="104"/>
      <c r="CA26" s="110"/>
      <c r="CB26" s="112"/>
      <c r="CC26" s="104"/>
      <c r="CD26" s="104"/>
      <c r="CE26" s="104"/>
    </row>
    <row r="27" spans="1:83" ht="11.25" customHeight="1">
      <c r="A27" s="105" t="s">
        <v>6</v>
      </c>
      <c r="B27" s="23"/>
      <c r="C27" s="26"/>
      <c r="D27" s="23"/>
      <c r="E27" s="26"/>
      <c r="F27" s="23"/>
      <c r="G27" s="26"/>
      <c r="H27" s="23"/>
      <c r="I27" s="26"/>
      <c r="J27" s="23"/>
      <c r="K27" s="26"/>
      <c r="L27" s="23"/>
      <c r="M27" s="26"/>
      <c r="N27" s="23"/>
      <c r="O27" s="26"/>
      <c r="P27" s="23"/>
      <c r="Q27" s="26"/>
      <c r="R27" s="23"/>
      <c r="S27" s="26"/>
      <c r="T27" s="23"/>
      <c r="U27" s="26"/>
      <c r="V27" s="23"/>
      <c r="W27" s="26"/>
      <c r="X27" s="23"/>
      <c r="Y27" s="26"/>
      <c r="Z27" s="23"/>
      <c r="AA27" s="26"/>
      <c r="AB27" s="23"/>
      <c r="AC27" s="26"/>
      <c r="AD27" s="23"/>
      <c r="AE27" s="26"/>
      <c r="AF27" s="23"/>
      <c r="AG27" s="26"/>
      <c r="AH27" s="23"/>
      <c r="AI27" s="26"/>
      <c r="AJ27" s="23"/>
      <c r="AK27" s="26"/>
      <c r="AL27" s="23"/>
      <c r="AM27" s="26"/>
      <c r="AN27" s="23"/>
      <c r="AO27" s="26"/>
      <c r="AP27" s="23"/>
      <c r="AQ27" s="26"/>
      <c r="AR27" s="23"/>
      <c r="AS27" s="26"/>
      <c r="AT27" s="23"/>
      <c r="AU27" s="26"/>
      <c r="AV27" s="23"/>
      <c r="AW27" s="26"/>
      <c r="AX27" s="23"/>
      <c r="AY27" s="26"/>
      <c r="AZ27" s="23"/>
      <c r="BA27" s="26"/>
      <c r="BB27" s="23"/>
      <c r="BC27" s="26"/>
      <c r="BD27" s="23"/>
      <c r="BE27" s="26"/>
      <c r="BF27" s="23"/>
      <c r="BG27" s="26"/>
      <c r="BH27" s="23"/>
      <c r="BI27" s="26"/>
      <c r="BJ27" s="23"/>
      <c r="BK27" s="62"/>
      <c r="BL27" s="57"/>
      <c r="BM27" s="59"/>
      <c r="BN27" s="23"/>
      <c r="BO27" s="59"/>
      <c r="BP27" s="23"/>
      <c r="BQ27" s="28"/>
      <c r="BR27" s="5"/>
      <c r="BS27" s="107">
        <f>COUNTIF($B27:$BK27,"当")</f>
        <v>0</v>
      </c>
      <c r="BT27" s="99">
        <f>COUNTIF($B27:$BK27,"明")</f>
        <v>0</v>
      </c>
      <c r="BU27" s="101">
        <f>COUNTIF($B27:$BK27,"Ａ")</f>
        <v>0</v>
      </c>
      <c r="BV27" s="101"/>
      <c r="BW27" s="101">
        <f>COUNTIF($B27:$BK27,"Ｃ")</f>
        <v>0</v>
      </c>
      <c r="BX27" s="101">
        <f>COUNTIF($B27:$BK27,"Ｄ")</f>
        <v>0</v>
      </c>
      <c r="BY27" s="101">
        <f>COUNTIF($B27:$BK27,"Ｅ")</f>
        <v>0</v>
      </c>
      <c r="BZ27" s="101">
        <f>COUNTIF($B27:$BK27,"H当")+COUNTIF($B27:$BK27,"H明")</f>
        <v>0</v>
      </c>
      <c r="CA27" s="107">
        <f>COUNTIF($B27:$BK28,"休")</f>
        <v>0</v>
      </c>
      <c r="CB27" s="99">
        <f>COUNTIF($B27:$BK28,"年休")</f>
        <v>0</v>
      </c>
      <c r="CC27" s="101">
        <f>COUNTIF($B27:$BK28,"出張")+COUNTIF($B27:$BK28,"A出張")+COUNTIF($B27:$BK28,"P出張")</f>
        <v>0</v>
      </c>
      <c r="CD27" s="101">
        <f>COUNTIF($B27:$BK28,"HＢ")</f>
        <v>0</v>
      </c>
      <c r="CE27" s="101"/>
    </row>
    <row r="28" spans="1:83" ht="11.25" customHeight="1">
      <c r="A28" s="106"/>
      <c r="B28" s="36"/>
      <c r="C28" s="27"/>
      <c r="D28" s="36"/>
      <c r="E28" s="27"/>
      <c r="F28" s="36"/>
      <c r="G28" s="27"/>
      <c r="H28" s="36"/>
      <c r="I28" s="27"/>
      <c r="J28" s="36"/>
      <c r="K28" s="27"/>
      <c r="L28" s="36"/>
      <c r="M28" s="27"/>
      <c r="N28" s="36"/>
      <c r="O28" s="27"/>
      <c r="P28" s="36"/>
      <c r="Q28" s="27"/>
      <c r="R28" s="36"/>
      <c r="S28" s="27"/>
      <c r="T28" s="36"/>
      <c r="U28" s="27"/>
      <c r="V28" s="36"/>
      <c r="W28" s="27"/>
      <c r="X28" s="36"/>
      <c r="Y28" s="27"/>
      <c r="Z28" s="36"/>
      <c r="AA28" s="27"/>
      <c r="AB28" s="36"/>
      <c r="AC28" s="27"/>
      <c r="AD28" s="36"/>
      <c r="AE28" s="27"/>
      <c r="AF28" s="36"/>
      <c r="AG28" s="27"/>
      <c r="AH28" s="36"/>
      <c r="AI28" s="27"/>
      <c r="AJ28" s="36"/>
      <c r="AK28" s="27"/>
      <c r="AL28" s="36"/>
      <c r="AM28" s="27"/>
      <c r="AN28" s="36"/>
      <c r="AO28" s="27"/>
      <c r="AP28" s="36"/>
      <c r="AQ28" s="27"/>
      <c r="AR28" s="36"/>
      <c r="AS28" s="27"/>
      <c r="AT28" s="36"/>
      <c r="AU28" s="27"/>
      <c r="AV28" s="36"/>
      <c r="AW28" s="27"/>
      <c r="AX28" s="36"/>
      <c r="AY28" s="27"/>
      <c r="AZ28" s="36"/>
      <c r="BA28" s="27"/>
      <c r="BB28" s="36"/>
      <c r="BC28" s="27"/>
      <c r="BD28" s="36"/>
      <c r="BE28" s="27"/>
      <c r="BF28" s="36"/>
      <c r="BG28" s="27"/>
      <c r="BH28" s="36"/>
      <c r="BI28" s="27"/>
      <c r="BJ28" s="36"/>
      <c r="BK28" s="63"/>
      <c r="BL28" s="58"/>
      <c r="BM28" s="27"/>
      <c r="BN28" s="36"/>
      <c r="BO28" s="27"/>
      <c r="BP28" s="36"/>
      <c r="BQ28" s="29"/>
      <c r="BR28" s="5"/>
      <c r="BS28" s="108"/>
      <c r="BT28" s="100"/>
      <c r="BU28" s="102"/>
      <c r="BV28" s="102"/>
      <c r="BW28" s="102"/>
      <c r="BX28" s="102"/>
      <c r="BY28" s="102"/>
      <c r="BZ28" s="102"/>
      <c r="CA28" s="108"/>
      <c r="CB28" s="100"/>
      <c r="CC28" s="102"/>
      <c r="CD28" s="102"/>
      <c r="CE28" s="102"/>
    </row>
    <row r="29" spans="1:83" ht="11.25" customHeight="1">
      <c r="A29" s="113" t="s">
        <v>7</v>
      </c>
      <c r="B29" s="64"/>
      <c r="C29" s="65"/>
      <c r="D29" s="64"/>
      <c r="E29" s="65"/>
      <c r="F29" s="64"/>
      <c r="G29" s="65"/>
      <c r="H29" s="64"/>
      <c r="I29" s="65"/>
      <c r="J29" s="64"/>
      <c r="K29" s="65"/>
      <c r="L29" s="64"/>
      <c r="M29" s="65"/>
      <c r="N29" s="64"/>
      <c r="O29" s="65"/>
      <c r="P29" s="64"/>
      <c r="Q29" s="65"/>
      <c r="R29" s="64"/>
      <c r="S29" s="65"/>
      <c r="T29" s="64"/>
      <c r="U29" s="65"/>
      <c r="V29" s="64"/>
      <c r="W29" s="65"/>
      <c r="X29" s="64"/>
      <c r="Y29" s="65"/>
      <c r="Z29" s="64"/>
      <c r="AA29" s="65"/>
      <c r="AB29" s="64"/>
      <c r="AC29" s="65"/>
      <c r="AD29" s="64"/>
      <c r="AE29" s="65"/>
      <c r="AF29" s="64"/>
      <c r="AG29" s="65"/>
      <c r="AH29" s="64"/>
      <c r="AI29" s="65"/>
      <c r="AJ29" s="64"/>
      <c r="AK29" s="65"/>
      <c r="AL29" s="64"/>
      <c r="AM29" s="65"/>
      <c r="AN29" s="64"/>
      <c r="AO29" s="65"/>
      <c r="AP29" s="64"/>
      <c r="AQ29" s="65"/>
      <c r="AR29" s="64"/>
      <c r="AS29" s="65"/>
      <c r="AT29" s="64"/>
      <c r="AU29" s="65"/>
      <c r="AV29" s="64"/>
      <c r="AW29" s="65"/>
      <c r="AX29" s="64"/>
      <c r="AY29" s="65"/>
      <c r="AZ29" s="64"/>
      <c r="BA29" s="65"/>
      <c r="BB29" s="64"/>
      <c r="BC29" s="65"/>
      <c r="BD29" s="64"/>
      <c r="BE29" s="65"/>
      <c r="BF29" s="64"/>
      <c r="BG29" s="65"/>
      <c r="BH29" s="64"/>
      <c r="BI29" s="65"/>
      <c r="BJ29" s="64"/>
      <c r="BK29" s="73"/>
      <c r="BL29" s="74"/>
      <c r="BM29" s="75"/>
      <c r="BN29" s="64"/>
      <c r="BO29" s="75"/>
      <c r="BP29" s="64"/>
      <c r="BQ29" s="66"/>
      <c r="BR29" s="67"/>
      <c r="BS29" s="109">
        <f>COUNTIF($B29:$BK29,"当")</f>
        <v>0</v>
      </c>
      <c r="BT29" s="111">
        <f>COUNTIF($B29:$BK29,"明")</f>
        <v>0</v>
      </c>
      <c r="BU29" s="103">
        <f>COUNTIF($B29:$BK29,"Ａ")</f>
        <v>0</v>
      </c>
      <c r="BV29" s="103"/>
      <c r="BW29" s="103">
        <f>COUNTIF($B29:$BK29,"Ｃ")</f>
        <v>0</v>
      </c>
      <c r="BX29" s="103">
        <f>COUNTIF($B29:$BK29,"Ｄ")</f>
        <v>0</v>
      </c>
      <c r="BY29" s="103">
        <f>COUNTIF($B29:$BK29,"Ｅ")</f>
        <v>0</v>
      </c>
      <c r="BZ29" s="103">
        <f>COUNTIF($B29:$BK29,"H当")+COUNTIF($B29:$BK29,"H明")</f>
        <v>0</v>
      </c>
      <c r="CA29" s="109">
        <f>COUNTIF($B29:$BK30,"休")</f>
        <v>0</v>
      </c>
      <c r="CB29" s="111">
        <f>COUNTIF($B29:$BK30,"年休")</f>
        <v>0</v>
      </c>
      <c r="CC29" s="103">
        <f>COUNTIF($B29:$BK30,"出張")+COUNTIF($B29:$BK30,"A出張")+COUNTIF($B29:$BK30,"P出張")</f>
        <v>0</v>
      </c>
      <c r="CD29" s="103">
        <f>COUNTIF($B29:$BK30,"HＢ")</f>
        <v>0</v>
      </c>
      <c r="CE29" s="103"/>
    </row>
    <row r="30" spans="1:83" ht="11.25" customHeight="1">
      <c r="A30" s="114"/>
      <c r="B30" s="68"/>
      <c r="C30" s="69"/>
      <c r="D30" s="68"/>
      <c r="E30" s="69"/>
      <c r="F30" s="68"/>
      <c r="G30" s="69"/>
      <c r="H30" s="68"/>
      <c r="I30" s="69"/>
      <c r="J30" s="68"/>
      <c r="K30" s="69"/>
      <c r="L30" s="68"/>
      <c r="M30" s="69"/>
      <c r="N30" s="68"/>
      <c r="O30" s="69"/>
      <c r="P30" s="68"/>
      <c r="Q30" s="69"/>
      <c r="R30" s="68"/>
      <c r="S30" s="69"/>
      <c r="T30" s="68"/>
      <c r="U30" s="69"/>
      <c r="V30" s="68"/>
      <c r="W30" s="69"/>
      <c r="X30" s="68"/>
      <c r="Y30" s="69"/>
      <c r="Z30" s="68"/>
      <c r="AA30" s="69"/>
      <c r="AB30" s="68"/>
      <c r="AC30" s="69"/>
      <c r="AD30" s="68"/>
      <c r="AE30" s="69"/>
      <c r="AF30" s="68"/>
      <c r="AG30" s="69"/>
      <c r="AH30" s="68"/>
      <c r="AI30" s="69"/>
      <c r="AJ30" s="68"/>
      <c r="AK30" s="69"/>
      <c r="AL30" s="68"/>
      <c r="AM30" s="69"/>
      <c r="AN30" s="68"/>
      <c r="AO30" s="69"/>
      <c r="AP30" s="68"/>
      <c r="AQ30" s="69"/>
      <c r="AR30" s="68"/>
      <c r="AS30" s="69"/>
      <c r="AT30" s="68"/>
      <c r="AU30" s="69"/>
      <c r="AV30" s="68"/>
      <c r="AW30" s="69"/>
      <c r="AX30" s="68"/>
      <c r="AY30" s="69"/>
      <c r="AZ30" s="68"/>
      <c r="BA30" s="69"/>
      <c r="BB30" s="68"/>
      <c r="BC30" s="69"/>
      <c r="BD30" s="68"/>
      <c r="BE30" s="69"/>
      <c r="BF30" s="68"/>
      <c r="BG30" s="69"/>
      <c r="BH30" s="68"/>
      <c r="BI30" s="69"/>
      <c r="BJ30" s="68"/>
      <c r="BK30" s="76"/>
      <c r="BL30" s="77"/>
      <c r="BM30" s="69"/>
      <c r="BN30" s="68"/>
      <c r="BO30" s="69"/>
      <c r="BP30" s="68"/>
      <c r="BQ30" s="70"/>
      <c r="BR30" s="67"/>
      <c r="BS30" s="110"/>
      <c r="BT30" s="112"/>
      <c r="BU30" s="104"/>
      <c r="BV30" s="104"/>
      <c r="BW30" s="104"/>
      <c r="BX30" s="104"/>
      <c r="BY30" s="104"/>
      <c r="BZ30" s="104"/>
      <c r="CA30" s="110"/>
      <c r="CB30" s="112"/>
      <c r="CC30" s="104"/>
      <c r="CD30" s="104"/>
      <c r="CE30" s="104"/>
    </row>
    <row r="31" spans="1:83" ht="11.25" customHeight="1">
      <c r="A31" s="105" t="s">
        <v>17</v>
      </c>
      <c r="B31" s="23"/>
      <c r="C31" s="26"/>
      <c r="D31" s="23"/>
      <c r="E31" s="26"/>
      <c r="F31" s="23"/>
      <c r="G31" s="26"/>
      <c r="H31" s="23"/>
      <c r="I31" s="26"/>
      <c r="J31" s="23"/>
      <c r="K31" s="26"/>
      <c r="L31" s="23"/>
      <c r="M31" s="26"/>
      <c r="N31" s="23"/>
      <c r="O31" s="26"/>
      <c r="P31" s="23"/>
      <c r="Q31" s="26"/>
      <c r="R31" s="23"/>
      <c r="S31" s="26"/>
      <c r="T31" s="23"/>
      <c r="U31" s="26"/>
      <c r="V31" s="23"/>
      <c r="W31" s="26"/>
      <c r="X31" s="23"/>
      <c r="Y31" s="26"/>
      <c r="Z31" s="23"/>
      <c r="AA31" s="26"/>
      <c r="AB31" s="23"/>
      <c r="AC31" s="26"/>
      <c r="AD31" s="23"/>
      <c r="AE31" s="26"/>
      <c r="AF31" s="23"/>
      <c r="AG31" s="26"/>
      <c r="AH31" s="23"/>
      <c r="AI31" s="26"/>
      <c r="AJ31" s="23"/>
      <c r="AK31" s="26"/>
      <c r="AL31" s="23"/>
      <c r="AM31" s="26"/>
      <c r="AN31" s="23"/>
      <c r="AO31" s="26"/>
      <c r="AP31" s="23"/>
      <c r="AQ31" s="26"/>
      <c r="AR31" s="23"/>
      <c r="AS31" s="26"/>
      <c r="AT31" s="23"/>
      <c r="AU31" s="26"/>
      <c r="AV31" s="23"/>
      <c r="AW31" s="26"/>
      <c r="AX31" s="23"/>
      <c r="AY31" s="26"/>
      <c r="AZ31" s="23"/>
      <c r="BA31" s="26"/>
      <c r="BB31" s="23"/>
      <c r="BC31" s="26"/>
      <c r="BD31" s="23"/>
      <c r="BE31" s="26"/>
      <c r="BF31" s="23"/>
      <c r="BG31" s="26"/>
      <c r="BH31" s="23"/>
      <c r="BI31" s="26"/>
      <c r="BJ31" s="23"/>
      <c r="BK31" s="62"/>
      <c r="BL31" s="57"/>
      <c r="BM31" s="59"/>
      <c r="BN31" s="23"/>
      <c r="BO31" s="59"/>
      <c r="BP31" s="23"/>
      <c r="BQ31" s="28"/>
      <c r="BR31" s="5"/>
      <c r="BS31" s="107">
        <f>COUNTIF($B31:$BK31,"当")</f>
        <v>0</v>
      </c>
      <c r="BT31" s="99">
        <f>COUNTIF($B31:$BK31,"明")</f>
        <v>0</v>
      </c>
      <c r="BU31" s="101">
        <f>COUNTIF($B31:$BK31,"Ａ")</f>
        <v>0</v>
      </c>
      <c r="BV31" s="101"/>
      <c r="BW31" s="101">
        <f>COUNTIF($B31:$BK31,"Ｃ")</f>
        <v>0</v>
      </c>
      <c r="BX31" s="101">
        <f>COUNTIF($B31:$BK31,"Ｄ")</f>
        <v>0</v>
      </c>
      <c r="BY31" s="101">
        <f>COUNTIF($B31:$BK31,"Ｅ")</f>
        <v>0</v>
      </c>
      <c r="BZ31" s="101">
        <f>COUNTIF($B31:$BK31,"H当")+COUNTIF($B31:$BK31,"H明")</f>
        <v>0</v>
      </c>
      <c r="CA31" s="107">
        <f>COUNTIF($B31:$BK32,"休")</f>
        <v>0</v>
      </c>
      <c r="CB31" s="99">
        <f>COUNTIF($B31:$BK32,"年休")</f>
        <v>0</v>
      </c>
      <c r="CC31" s="101">
        <f>COUNTIF($B31:$BK32,"出張")+COUNTIF($B31:$BK32,"A出張")+COUNTIF($B31:$BK32,"P出張")</f>
        <v>0</v>
      </c>
      <c r="CD31" s="101">
        <f>COUNTIF($B31:$BK32,"HＢ")</f>
        <v>0</v>
      </c>
      <c r="CE31" s="101"/>
    </row>
    <row r="32" spans="1:83" ht="11.25" customHeight="1">
      <c r="A32" s="106"/>
      <c r="B32" s="36"/>
      <c r="C32" s="27"/>
      <c r="D32" s="36"/>
      <c r="E32" s="27"/>
      <c r="F32" s="36"/>
      <c r="G32" s="27"/>
      <c r="H32" s="36"/>
      <c r="I32" s="27"/>
      <c r="J32" s="36"/>
      <c r="K32" s="27"/>
      <c r="L32" s="36"/>
      <c r="M32" s="27"/>
      <c r="N32" s="36"/>
      <c r="O32" s="27"/>
      <c r="P32" s="36"/>
      <c r="Q32" s="27"/>
      <c r="R32" s="36"/>
      <c r="S32" s="27"/>
      <c r="T32" s="36"/>
      <c r="U32" s="27"/>
      <c r="V32" s="36"/>
      <c r="W32" s="27"/>
      <c r="X32" s="36"/>
      <c r="Y32" s="27"/>
      <c r="Z32" s="36"/>
      <c r="AA32" s="27"/>
      <c r="AB32" s="36"/>
      <c r="AC32" s="27"/>
      <c r="AD32" s="36"/>
      <c r="AE32" s="27"/>
      <c r="AF32" s="36"/>
      <c r="AG32" s="27"/>
      <c r="AH32" s="36"/>
      <c r="AI32" s="27"/>
      <c r="AJ32" s="36"/>
      <c r="AK32" s="27"/>
      <c r="AL32" s="36"/>
      <c r="AM32" s="27"/>
      <c r="AN32" s="36"/>
      <c r="AO32" s="27"/>
      <c r="AP32" s="36"/>
      <c r="AQ32" s="27"/>
      <c r="AR32" s="36"/>
      <c r="AS32" s="27"/>
      <c r="AT32" s="36"/>
      <c r="AU32" s="27"/>
      <c r="AV32" s="36"/>
      <c r="AW32" s="27"/>
      <c r="AX32" s="36"/>
      <c r="AY32" s="27"/>
      <c r="AZ32" s="36"/>
      <c r="BA32" s="27"/>
      <c r="BB32" s="36"/>
      <c r="BC32" s="27"/>
      <c r="BD32" s="36"/>
      <c r="BE32" s="27"/>
      <c r="BF32" s="36"/>
      <c r="BG32" s="27"/>
      <c r="BH32" s="36"/>
      <c r="BI32" s="27"/>
      <c r="BJ32" s="36"/>
      <c r="BK32" s="63"/>
      <c r="BL32" s="58"/>
      <c r="BM32" s="27"/>
      <c r="BN32" s="36"/>
      <c r="BO32" s="27"/>
      <c r="BP32" s="36"/>
      <c r="BQ32" s="29"/>
      <c r="BR32" s="5"/>
      <c r="BS32" s="108"/>
      <c r="BT32" s="100"/>
      <c r="BU32" s="102"/>
      <c r="BV32" s="102"/>
      <c r="BW32" s="102"/>
      <c r="BX32" s="102"/>
      <c r="BY32" s="102"/>
      <c r="BZ32" s="102"/>
      <c r="CA32" s="108"/>
      <c r="CB32" s="100"/>
      <c r="CC32" s="102"/>
      <c r="CD32" s="102"/>
      <c r="CE32" s="102"/>
    </row>
    <row r="33" spans="1:83" ht="11.25" customHeight="1">
      <c r="A33" s="113" t="s">
        <v>81</v>
      </c>
      <c r="B33" s="64"/>
      <c r="C33" s="65"/>
      <c r="D33" s="64"/>
      <c r="E33" s="65"/>
      <c r="F33" s="64"/>
      <c r="G33" s="65"/>
      <c r="H33" s="64"/>
      <c r="I33" s="65"/>
      <c r="J33" s="64"/>
      <c r="K33" s="65"/>
      <c r="L33" s="64"/>
      <c r="M33" s="65"/>
      <c r="N33" s="64"/>
      <c r="O33" s="65"/>
      <c r="P33" s="64"/>
      <c r="Q33" s="65"/>
      <c r="R33" s="64"/>
      <c r="S33" s="65"/>
      <c r="T33" s="64"/>
      <c r="U33" s="65"/>
      <c r="V33" s="64"/>
      <c r="W33" s="65"/>
      <c r="X33" s="64"/>
      <c r="Y33" s="65"/>
      <c r="Z33" s="64"/>
      <c r="AA33" s="65"/>
      <c r="AB33" s="64"/>
      <c r="AC33" s="65"/>
      <c r="AD33" s="64"/>
      <c r="AE33" s="65"/>
      <c r="AF33" s="64"/>
      <c r="AG33" s="65"/>
      <c r="AH33" s="64"/>
      <c r="AI33" s="65"/>
      <c r="AJ33" s="64"/>
      <c r="AK33" s="65"/>
      <c r="AL33" s="64"/>
      <c r="AM33" s="65"/>
      <c r="AN33" s="64"/>
      <c r="AO33" s="65"/>
      <c r="AP33" s="64"/>
      <c r="AQ33" s="65"/>
      <c r="AR33" s="64"/>
      <c r="AS33" s="65"/>
      <c r="AT33" s="64"/>
      <c r="AU33" s="65"/>
      <c r="AV33" s="64"/>
      <c r="AW33" s="65"/>
      <c r="AX33" s="64"/>
      <c r="AY33" s="65"/>
      <c r="AZ33" s="64"/>
      <c r="BA33" s="65"/>
      <c r="BB33" s="64"/>
      <c r="BC33" s="65"/>
      <c r="BD33" s="64"/>
      <c r="BE33" s="65"/>
      <c r="BF33" s="64"/>
      <c r="BG33" s="65"/>
      <c r="BH33" s="64"/>
      <c r="BI33" s="65"/>
      <c r="BJ33" s="64"/>
      <c r="BK33" s="73"/>
      <c r="BL33" s="74"/>
      <c r="BM33" s="75"/>
      <c r="BN33" s="64"/>
      <c r="BO33" s="75"/>
      <c r="BP33" s="64"/>
      <c r="BQ33" s="66"/>
      <c r="BR33" s="67"/>
      <c r="BS33" s="109">
        <f>COUNTIF($B33:$BK33,"当")</f>
        <v>0</v>
      </c>
      <c r="BT33" s="111">
        <f>COUNTIF($B33:$BK33,"明")</f>
        <v>0</v>
      </c>
      <c r="BU33" s="103">
        <f>COUNTIF($B33:$BK33,"Ａ")</f>
        <v>0</v>
      </c>
      <c r="BV33" s="103"/>
      <c r="BW33" s="103">
        <f>COUNTIF($B33:$BK33,"Ｃ")</f>
        <v>0</v>
      </c>
      <c r="BX33" s="103">
        <f>COUNTIF($B33:$BK33,"Ｄ")</f>
        <v>0</v>
      </c>
      <c r="BY33" s="103">
        <f>COUNTIF($B33:$BK33,"Ｅ")</f>
        <v>0</v>
      </c>
      <c r="BZ33" s="103">
        <f>COUNTIF($B33:$BK33,"H当")+COUNTIF($B33:$BK33,"H明")</f>
        <v>0</v>
      </c>
      <c r="CA33" s="109">
        <f>COUNTIF($B33:$BK34,"休")</f>
        <v>0</v>
      </c>
      <c r="CB33" s="111">
        <f>COUNTIF($B33:$BK34,"年休")</f>
        <v>0</v>
      </c>
      <c r="CC33" s="103">
        <f>COUNTIF($B33:$BK34,"出張")+COUNTIF($B33:$BK34,"A出張")+COUNTIF($B33:$BK34,"P出張")</f>
        <v>0</v>
      </c>
      <c r="CD33" s="103">
        <f>COUNTIF($B33:$BK34,"HＢ")</f>
        <v>0</v>
      </c>
      <c r="CE33" s="103"/>
    </row>
    <row r="34" spans="1:83" ht="11.25" customHeight="1">
      <c r="A34" s="114"/>
      <c r="B34" s="68"/>
      <c r="C34" s="69"/>
      <c r="D34" s="68"/>
      <c r="E34" s="69"/>
      <c r="F34" s="68"/>
      <c r="G34" s="69"/>
      <c r="H34" s="68"/>
      <c r="I34" s="69"/>
      <c r="J34" s="68"/>
      <c r="K34" s="69"/>
      <c r="L34" s="68"/>
      <c r="M34" s="69"/>
      <c r="N34" s="68"/>
      <c r="O34" s="69"/>
      <c r="P34" s="68"/>
      <c r="Q34" s="69"/>
      <c r="R34" s="68"/>
      <c r="S34" s="69"/>
      <c r="T34" s="68"/>
      <c r="U34" s="69"/>
      <c r="V34" s="68"/>
      <c r="W34" s="69"/>
      <c r="X34" s="68"/>
      <c r="Y34" s="69"/>
      <c r="Z34" s="68"/>
      <c r="AA34" s="69"/>
      <c r="AB34" s="68"/>
      <c r="AC34" s="69"/>
      <c r="AD34" s="68"/>
      <c r="AE34" s="69"/>
      <c r="AF34" s="68"/>
      <c r="AG34" s="69"/>
      <c r="AH34" s="68"/>
      <c r="AI34" s="69"/>
      <c r="AJ34" s="68"/>
      <c r="AK34" s="69"/>
      <c r="AL34" s="68"/>
      <c r="AM34" s="69"/>
      <c r="AN34" s="68"/>
      <c r="AO34" s="69"/>
      <c r="AP34" s="68"/>
      <c r="AQ34" s="69"/>
      <c r="AR34" s="68"/>
      <c r="AS34" s="69"/>
      <c r="AT34" s="68"/>
      <c r="AU34" s="69"/>
      <c r="AV34" s="68"/>
      <c r="AW34" s="69"/>
      <c r="AX34" s="68"/>
      <c r="AY34" s="69"/>
      <c r="AZ34" s="68"/>
      <c r="BA34" s="69"/>
      <c r="BB34" s="68"/>
      <c r="BC34" s="69"/>
      <c r="BD34" s="68"/>
      <c r="BE34" s="69"/>
      <c r="BF34" s="68"/>
      <c r="BG34" s="69"/>
      <c r="BH34" s="68"/>
      <c r="BI34" s="69"/>
      <c r="BJ34" s="68"/>
      <c r="BK34" s="76"/>
      <c r="BL34" s="77"/>
      <c r="BM34" s="69"/>
      <c r="BN34" s="68"/>
      <c r="BO34" s="69"/>
      <c r="BP34" s="68"/>
      <c r="BQ34" s="70"/>
      <c r="BR34" s="67"/>
      <c r="BS34" s="110"/>
      <c r="BT34" s="112"/>
      <c r="BU34" s="104"/>
      <c r="BV34" s="104"/>
      <c r="BW34" s="104"/>
      <c r="BX34" s="104"/>
      <c r="BY34" s="104"/>
      <c r="BZ34" s="104"/>
      <c r="CA34" s="110"/>
      <c r="CB34" s="112"/>
      <c r="CC34" s="104"/>
      <c r="CD34" s="104"/>
      <c r="CE34" s="104"/>
    </row>
    <row r="35" spans="1:83" ht="11.25" customHeight="1">
      <c r="A35" s="105" t="s">
        <v>8</v>
      </c>
      <c r="B35" s="23"/>
      <c r="C35" s="26"/>
      <c r="D35" s="23"/>
      <c r="E35" s="26"/>
      <c r="F35" s="23"/>
      <c r="G35" s="26"/>
      <c r="H35" s="23"/>
      <c r="I35" s="26"/>
      <c r="J35" s="23"/>
      <c r="K35" s="26"/>
      <c r="L35" s="23"/>
      <c r="M35" s="26"/>
      <c r="N35" s="23"/>
      <c r="O35" s="26"/>
      <c r="P35" s="23"/>
      <c r="Q35" s="26"/>
      <c r="R35" s="23"/>
      <c r="S35" s="26"/>
      <c r="T35" s="23"/>
      <c r="U35" s="26"/>
      <c r="V35" s="23"/>
      <c r="W35" s="26"/>
      <c r="X35" s="23"/>
      <c r="Y35" s="26"/>
      <c r="Z35" s="23"/>
      <c r="AA35" s="26"/>
      <c r="AB35" s="23"/>
      <c r="AC35" s="26"/>
      <c r="AD35" s="23"/>
      <c r="AE35" s="26"/>
      <c r="AF35" s="23"/>
      <c r="AG35" s="26"/>
      <c r="AH35" s="23"/>
      <c r="AI35" s="26"/>
      <c r="AJ35" s="23"/>
      <c r="AK35" s="26"/>
      <c r="AL35" s="23"/>
      <c r="AM35" s="26"/>
      <c r="AN35" s="23"/>
      <c r="AO35" s="26"/>
      <c r="AP35" s="23"/>
      <c r="AQ35" s="26"/>
      <c r="AR35" s="23"/>
      <c r="AS35" s="26"/>
      <c r="AT35" s="23"/>
      <c r="AU35" s="26"/>
      <c r="AV35" s="23"/>
      <c r="AW35" s="26"/>
      <c r="AX35" s="23"/>
      <c r="AY35" s="26"/>
      <c r="AZ35" s="23"/>
      <c r="BA35" s="26"/>
      <c r="BB35" s="23"/>
      <c r="BC35" s="26"/>
      <c r="BD35" s="23"/>
      <c r="BE35" s="26"/>
      <c r="BF35" s="23"/>
      <c r="BG35" s="26"/>
      <c r="BH35" s="23"/>
      <c r="BI35" s="26"/>
      <c r="BJ35" s="23"/>
      <c r="BK35" s="62"/>
      <c r="BL35" s="57"/>
      <c r="BM35" s="59"/>
      <c r="BN35" s="23"/>
      <c r="BO35" s="59"/>
      <c r="BP35" s="23"/>
      <c r="BQ35" s="28"/>
      <c r="BR35" s="5"/>
      <c r="BS35" s="107">
        <f>COUNTIF($B35:$BK35,"当")</f>
        <v>0</v>
      </c>
      <c r="BT35" s="99">
        <f>COUNTIF($B35:$BK35,"明")</f>
        <v>0</v>
      </c>
      <c r="BU35" s="101">
        <f>COUNTIF($B35:$BK35,"Ａ")</f>
        <v>0</v>
      </c>
      <c r="BV35" s="101"/>
      <c r="BW35" s="101">
        <f>COUNTIF($B35:$BK35,"Ｃ")</f>
        <v>0</v>
      </c>
      <c r="BX35" s="101">
        <f>COUNTIF($B35:$BK35,"Ｄ")</f>
        <v>0</v>
      </c>
      <c r="BY35" s="101">
        <f>COUNTIF($B35:$BK35,"Ｅ")</f>
        <v>0</v>
      </c>
      <c r="BZ35" s="101">
        <f>COUNTIF($B35:$BK35,"H当")+COUNTIF($B35:$BK35,"H明")</f>
        <v>0</v>
      </c>
      <c r="CA35" s="107">
        <f>COUNTIF($B35:$BK36,"休")</f>
        <v>0</v>
      </c>
      <c r="CB35" s="99">
        <f>COUNTIF($B35:$BK36,"年休")</f>
        <v>0</v>
      </c>
      <c r="CC35" s="101">
        <f>COUNTIF($B35:$BK36,"出張")+COUNTIF($B35:$BK36,"A出張")+COUNTIF($B35:$BK36,"P出張")</f>
        <v>0</v>
      </c>
      <c r="CD35" s="101">
        <f>COUNTIF($B35:$BK36,"HＢ")</f>
        <v>0</v>
      </c>
      <c r="CE35" s="101"/>
    </row>
    <row r="36" spans="1:83" ht="11.25" customHeight="1">
      <c r="A36" s="106"/>
      <c r="B36" s="36"/>
      <c r="C36" s="27"/>
      <c r="D36" s="36"/>
      <c r="E36" s="27"/>
      <c r="F36" s="36"/>
      <c r="G36" s="27"/>
      <c r="H36" s="36"/>
      <c r="I36" s="27"/>
      <c r="J36" s="36"/>
      <c r="K36" s="27"/>
      <c r="L36" s="36"/>
      <c r="M36" s="27"/>
      <c r="N36" s="36"/>
      <c r="O36" s="27"/>
      <c r="P36" s="36"/>
      <c r="Q36" s="27"/>
      <c r="R36" s="36"/>
      <c r="S36" s="27"/>
      <c r="T36" s="36"/>
      <c r="U36" s="27"/>
      <c r="V36" s="36"/>
      <c r="W36" s="27"/>
      <c r="X36" s="36"/>
      <c r="Y36" s="27"/>
      <c r="Z36" s="36"/>
      <c r="AA36" s="27"/>
      <c r="AB36" s="36"/>
      <c r="AC36" s="27"/>
      <c r="AD36" s="36"/>
      <c r="AE36" s="27"/>
      <c r="AF36" s="36"/>
      <c r="AG36" s="27"/>
      <c r="AH36" s="36"/>
      <c r="AI36" s="27"/>
      <c r="AJ36" s="36"/>
      <c r="AK36" s="27"/>
      <c r="AL36" s="36"/>
      <c r="AM36" s="27"/>
      <c r="AN36" s="36"/>
      <c r="AO36" s="27"/>
      <c r="AP36" s="36"/>
      <c r="AQ36" s="27"/>
      <c r="AR36" s="36"/>
      <c r="AS36" s="27"/>
      <c r="AT36" s="36"/>
      <c r="AU36" s="27"/>
      <c r="AV36" s="36"/>
      <c r="AW36" s="27"/>
      <c r="AX36" s="36"/>
      <c r="AY36" s="27"/>
      <c r="AZ36" s="36"/>
      <c r="BA36" s="27"/>
      <c r="BB36" s="36"/>
      <c r="BC36" s="27"/>
      <c r="BD36" s="36"/>
      <c r="BE36" s="27"/>
      <c r="BF36" s="36"/>
      <c r="BG36" s="27"/>
      <c r="BH36" s="36"/>
      <c r="BI36" s="27"/>
      <c r="BJ36" s="36"/>
      <c r="BK36" s="63"/>
      <c r="BL36" s="58"/>
      <c r="BM36" s="27"/>
      <c r="BN36" s="36"/>
      <c r="BO36" s="27"/>
      <c r="BP36" s="36"/>
      <c r="BQ36" s="29"/>
      <c r="BR36" s="5"/>
      <c r="BS36" s="108"/>
      <c r="BT36" s="100"/>
      <c r="BU36" s="102"/>
      <c r="BV36" s="102"/>
      <c r="BW36" s="102"/>
      <c r="BX36" s="102"/>
      <c r="BY36" s="102"/>
      <c r="BZ36" s="102"/>
      <c r="CA36" s="108"/>
      <c r="CB36" s="100"/>
      <c r="CC36" s="102"/>
      <c r="CD36" s="102"/>
      <c r="CE36" s="102"/>
    </row>
    <row r="37" spans="1:83" ht="11.25" customHeight="1">
      <c r="A37" s="113" t="s">
        <v>9</v>
      </c>
      <c r="B37" s="64"/>
      <c r="C37" s="65"/>
      <c r="D37" s="64"/>
      <c r="E37" s="65"/>
      <c r="F37" s="64"/>
      <c r="G37" s="65"/>
      <c r="H37" s="64"/>
      <c r="I37" s="65"/>
      <c r="J37" s="64"/>
      <c r="K37" s="65"/>
      <c r="L37" s="64"/>
      <c r="M37" s="65"/>
      <c r="N37" s="64"/>
      <c r="O37" s="65"/>
      <c r="P37" s="64"/>
      <c r="Q37" s="65"/>
      <c r="R37" s="64"/>
      <c r="S37" s="65"/>
      <c r="T37" s="64"/>
      <c r="U37" s="65"/>
      <c r="V37" s="64"/>
      <c r="W37" s="65"/>
      <c r="X37" s="64"/>
      <c r="Y37" s="65"/>
      <c r="Z37" s="64"/>
      <c r="AA37" s="65"/>
      <c r="AB37" s="64"/>
      <c r="AC37" s="65"/>
      <c r="AD37" s="64"/>
      <c r="AE37" s="65"/>
      <c r="AF37" s="64"/>
      <c r="AG37" s="65"/>
      <c r="AH37" s="64"/>
      <c r="AI37" s="65"/>
      <c r="AJ37" s="64"/>
      <c r="AK37" s="65"/>
      <c r="AL37" s="64"/>
      <c r="AM37" s="65"/>
      <c r="AN37" s="64"/>
      <c r="AO37" s="65"/>
      <c r="AP37" s="64"/>
      <c r="AQ37" s="65"/>
      <c r="AR37" s="64"/>
      <c r="AS37" s="65"/>
      <c r="AT37" s="64"/>
      <c r="AU37" s="65"/>
      <c r="AV37" s="64"/>
      <c r="AW37" s="65"/>
      <c r="AX37" s="64"/>
      <c r="AY37" s="65"/>
      <c r="AZ37" s="64"/>
      <c r="BA37" s="65"/>
      <c r="BB37" s="64"/>
      <c r="BC37" s="65"/>
      <c r="BD37" s="64"/>
      <c r="BE37" s="65"/>
      <c r="BF37" s="64"/>
      <c r="BG37" s="65"/>
      <c r="BH37" s="64"/>
      <c r="BI37" s="65"/>
      <c r="BJ37" s="64"/>
      <c r="BK37" s="73"/>
      <c r="BL37" s="74"/>
      <c r="BM37" s="75"/>
      <c r="BN37" s="64"/>
      <c r="BO37" s="75"/>
      <c r="BP37" s="64"/>
      <c r="BQ37" s="66"/>
      <c r="BR37" s="67"/>
      <c r="BS37" s="109">
        <f>COUNTIF($B37:$BK37,"当")</f>
        <v>0</v>
      </c>
      <c r="BT37" s="111">
        <f>COUNTIF($B37:$BK37,"明")</f>
        <v>0</v>
      </c>
      <c r="BU37" s="103">
        <f>COUNTIF($B37:$BK37,"Ａ")</f>
        <v>0</v>
      </c>
      <c r="BV37" s="103"/>
      <c r="BW37" s="103">
        <f>COUNTIF($B37:$BK37,"Ｃ")</f>
        <v>0</v>
      </c>
      <c r="BX37" s="103">
        <f>COUNTIF($B37:$BK37,"Ｄ")</f>
        <v>0</v>
      </c>
      <c r="BY37" s="103">
        <f>COUNTIF($B37:$BK37,"Ｅ")</f>
        <v>0</v>
      </c>
      <c r="BZ37" s="103">
        <f>COUNTIF($B37:$BK37,"H当")+COUNTIF($B37:$BK37,"H明")</f>
        <v>0</v>
      </c>
      <c r="CA37" s="109">
        <f>COUNTIF($B37:$BK38,"休")</f>
        <v>0</v>
      </c>
      <c r="CB37" s="111">
        <f>COUNTIF($B37:$BK38,"年休")</f>
        <v>0</v>
      </c>
      <c r="CC37" s="103">
        <f>COUNTIF($B37:$BK38,"出張")+COUNTIF($B37:$BK38,"A出張")+COUNTIF($B37:$BK38,"P出張")</f>
        <v>0</v>
      </c>
      <c r="CD37" s="103">
        <f>COUNTIF($B37:$BK38,"HＢ")</f>
        <v>0</v>
      </c>
      <c r="CE37" s="103"/>
    </row>
    <row r="38" spans="1:83" ht="11.25" customHeight="1">
      <c r="A38" s="114"/>
      <c r="B38" s="68"/>
      <c r="C38" s="69"/>
      <c r="D38" s="68"/>
      <c r="E38" s="69"/>
      <c r="F38" s="68"/>
      <c r="G38" s="69"/>
      <c r="H38" s="68"/>
      <c r="I38" s="69"/>
      <c r="J38" s="68"/>
      <c r="K38" s="69"/>
      <c r="L38" s="68"/>
      <c r="M38" s="69"/>
      <c r="N38" s="68"/>
      <c r="O38" s="69"/>
      <c r="P38" s="68"/>
      <c r="Q38" s="69"/>
      <c r="R38" s="68"/>
      <c r="S38" s="69"/>
      <c r="T38" s="68"/>
      <c r="U38" s="69"/>
      <c r="V38" s="68"/>
      <c r="W38" s="69"/>
      <c r="X38" s="68"/>
      <c r="Y38" s="69"/>
      <c r="Z38" s="68"/>
      <c r="AA38" s="69"/>
      <c r="AB38" s="68"/>
      <c r="AC38" s="69"/>
      <c r="AD38" s="68"/>
      <c r="AE38" s="69"/>
      <c r="AF38" s="68"/>
      <c r="AG38" s="69"/>
      <c r="AH38" s="68"/>
      <c r="AI38" s="69"/>
      <c r="AJ38" s="68"/>
      <c r="AK38" s="69"/>
      <c r="AL38" s="68"/>
      <c r="AM38" s="69"/>
      <c r="AN38" s="68"/>
      <c r="AO38" s="69"/>
      <c r="AP38" s="68"/>
      <c r="AQ38" s="69"/>
      <c r="AR38" s="68"/>
      <c r="AS38" s="69"/>
      <c r="AT38" s="68"/>
      <c r="AU38" s="69"/>
      <c r="AV38" s="68"/>
      <c r="AW38" s="69"/>
      <c r="AX38" s="68"/>
      <c r="AY38" s="69"/>
      <c r="AZ38" s="68"/>
      <c r="BA38" s="69"/>
      <c r="BB38" s="68"/>
      <c r="BC38" s="69"/>
      <c r="BD38" s="68"/>
      <c r="BE38" s="69"/>
      <c r="BF38" s="68"/>
      <c r="BG38" s="69"/>
      <c r="BH38" s="68"/>
      <c r="BI38" s="69"/>
      <c r="BJ38" s="68"/>
      <c r="BK38" s="76"/>
      <c r="BL38" s="77"/>
      <c r="BM38" s="69"/>
      <c r="BN38" s="68"/>
      <c r="BO38" s="69"/>
      <c r="BP38" s="68"/>
      <c r="BQ38" s="70"/>
      <c r="BR38" s="67"/>
      <c r="BS38" s="110"/>
      <c r="BT38" s="112"/>
      <c r="BU38" s="104"/>
      <c r="BV38" s="104"/>
      <c r="BW38" s="104"/>
      <c r="BX38" s="104"/>
      <c r="BY38" s="104"/>
      <c r="BZ38" s="104"/>
      <c r="CA38" s="110"/>
      <c r="CB38" s="112"/>
      <c r="CC38" s="104"/>
      <c r="CD38" s="104"/>
      <c r="CE38" s="104"/>
    </row>
    <row r="39" spans="1:83" ht="11.25" customHeight="1">
      <c r="A39" s="105" t="s">
        <v>76</v>
      </c>
      <c r="B39" s="23"/>
      <c r="C39" s="26"/>
      <c r="D39" s="23"/>
      <c r="E39" s="26"/>
      <c r="F39" s="23"/>
      <c r="G39" s="26"/>
      <c r="H39" s="23"/>
      <c r="I39" s="26"/>
      <c r="J39" s="23"/>
      <c r="K39" s="26"/>
      <c r="L39" s="23"/>
      <c r="M39" s="26"/>
      <c r="N39" s="23"/>
      <c r="O39" s="26"/>
      <c r="P39" s="23"/>
      <c r="Q39" s="26"/>
      <c r="R39" s="23"/>
      <c r="S39" s="26"/>
      <c r="T39" s="23"/>
      <c r="U39" s="26"/>
      <c r="V39" s="23"/>
      <c r="W39" s="26"/>
      <c r="X39" s="23"/>
      <c r="Y39" s="26"/>
      <c r="Z39" s="23"/>
      <c r="AA39" s="26"/>
      <c r="AB39" s="23"/>
      <c r="AC39" s="26"/>
      <c r="AD39" s="23"/>
      <c r="AE39" s="26"/>
      <c r="AF39" s="23"/>
      <c r="AG39" s="26"/>
      <c r="AH39" s="23"/>
      <c r="AI39" s="26"/>
      <c r="AJ39" s="23"/>
      <c r="AK39" s="26"/>
      <c r="AL39" s="23"/>
      <c r="AM39" s="26"/>
      <c r="AN39" s="23"/>
      <c r="AO39" s="26"/>
      <c r="AP39" s="23"/>
      <c r="AQ39" s="26"/>
      <c r="AR39" s="23"/>
      <c r="AS39" s="26"/>
      <c r="AT39" s="23"/>
      <c r="AU39" s="26"/>
      <c r="AV39" s="23"/>
      <c r="AW39" s="26"/>
      <c r="AX39" s="23"/>
      <c r="AY39" s="26"/>
      <c r="AZ39" s="23"/>
      <c r="BA39" s="26"/>
      <c r="BB39" s="23"/>
      <c r="BC39" s="26"/>
      <c r="BD39" s="23"/>
      <c r="BE39" s="26"/>
      <c r="BF39" s="23"/>
      <c r="BG39" s="26"/>
      <c r="BH39" s="23"/>
      <c r="BI39" s="26"/>
      <c r="BJ39" s="23"/>
      <c r="BK39" s="62"/>
      <c r="BL39" s="57"/>
      <c r="BM39" s="59"/>
      <c r="BN39" s="23"/>
      <c r="BO39" s="59"/>
      <c r="BP39" s="23"/>
      <c r="BQ39" s="28"/>
      <c r="BR39" s="5"/>
      <c r="BS39" s="107">
        <f>COUNTIF($B39:$BK39,"当")</f>
        <v>0</v>
      </c>
      <c r="BT39" s="99">
        <f>COUNTIF($B39:$BK39,"明")</f>
        <v>0</v>
      </c>
      <c r="BU39" s="101">
        <f>COUNTIF($B39:$BK39,"Ａ")</f>
        <v>0</v>
      </c>
      <c r="BV39" s="101"/>
      <c r="BW39" s="101">
        <f>COUNTIF($B39:$BK39,"Ｃ")</f>
        <v>0</v>
      </c>
      <c r="BX39" s="101">
        <f>COUNTIF($B39:$BK39,"Ｄ")</f>
        <v>0</v>
      </c>
      <c r="BY39" s="101">
        <f>COUNTIF($B39:$BK39,"Ｅ")</f>
        <v>0</v>
      </c>
      <c r="BZ39" s="101">
        <f>COUNTIF($B39:$BK39,"H当")+COUNTIF($B39:$BK39,"H明")</f>
        <v>0</v>
      </c>
      <c r="CA39" s="107">
        <f>COUNTIF($B39:$BK40,"休")</f>
        <v>0</v>
      </c>
      <c r="CB39" s="99">
        <f>COUNTIF($B39:$BK40,"年休")</f>
        <v>0</v>
      </c>
      <c r="CC39" s="101">
        <f>COUNTIF($B39:$BK40,"出張")+COUNTIF($B39:$BK40,"A出張")+COUNTIF($B39:$BK40,"P出張")</f>
        <v>0</v>
      </c>
      <c r="CD39" s="101">
        <f>COUNTIF($B39:$BK40,"HＢ")</f>
        <v>0</v>
      </c>
      <c r="CE39" s="101"/>
    </row>
    <row r="40" spans="1:83" ht="11.25" customHeight="1">
      <c r="A40" s="106"/>
      <c r="B40" s="36"/>
      <c r="C40" s="27"/>
      <c r="D40" s="36"/>
      <c r="E40" s="27"/>
      <c r="F40" s="36"/>
      <c r="G40" s="27"/>
      <c r="H40" s="36"/>
      <c r="I40" s="27"/>
      <c r="J40" s="36"/>
      <c r="K40" s="27"/>
      <c r="L40" s="36"/>
      <c r="M40" s="27"/>
      <c r="N40" s="36"/>
      <c r="O40" s="27"/>
      <c r="P40" s="36"/>
      <c r="Q40" s="27"/>
      <c r="R40" s="36"/>
      <c r="S40" s="27"/>
      <c r="T40" s="36"/>
      <c r="U40" s="27"/>
      <c r="V40" s="36"/>
      <c r="W40" s="27"/>
      <c r="X40" s="36"/>
      <c r="Y40" s="27"/>
      <c r="Z40" s="36"/>
      <c r="AA40" s="27"/>
      <c r="AB40" s="36"/>
      <c r="AC40" s="27"/>
      <c r="AD40" s="36"/>
      <c r="AE40" s="27"/>
      <c r="AF40" s="36"/>
      <c r="AG40" s="27"/>
      <c r="AH40" s="36"/>
      <c r="AI40" s="27"/>
      <c r="AJ40" s="36"/>
      <c r="AK40" s="27"/>
      <c r="AL40" s="36"/>
      <c r="AM40" s="27"/>
      <c r="AN40" s="36"/>
      <c r="AO40" s="27"/>
      <c r="AP40" s="36"/>
      <c r="AQ40" s="27"/>
      <c r="AR40" s="36"/>
      <c r="AS40" s="27"/>
      <c r="AT40" s="36"/>
      <c r="AU40" s="27"/>
      <c r="AV40" s="36"/>
      <c r="AW40" s="27"/>
      <c r="AX40" s="36"/>
      <c r="AY40" s="27"/>
      <c r="AZ40" s="36"/>
      <c r="BA40" s="27"/>
      <c r="BB40" s="36"/>
      <c r="BC40" s="27"/>
      <c r="BD40" s="36"/>
      <c r="BE40" s="27"/>
      <c r="BF40" s="36"/>
      <c r="BG40" s="27"/>
      <c r="BH40" s="36"/>
      <c r="BI40" s="27"/>
      <c r="BJ40" s="36"/>
      <c r="BK40" s="63"/>
      <c r="BL40" s="58"/>
      <c r="BM40" s="27"/>
      <c r="BN40" s="36"/>
      <c r="BO40" s="27"/>
      <c r="BP40" s="36"/>
      <c r="BQ40" s="29"/>
      <c r="BR40" s="5"/>
      <c r="BS40" s="108"/>
      <c r="BT40" s="100"/>
      <c r="BU40" s="102"/>
      <c r="BV40" s="102"/>
      <c r="BW40" s="102"/>
      <c r="BX40" s="102"/>
      <c r="BY40" s="102"/>
      <c r="BZ40" s="102"/>
      <c r="CA40" s="108"/>
      <c r="CB40" s="100"/>
      <c r="CC40" s="102"/>
      <c r="CD40" s="102"/>
      <c r="CE40" s="102"/>
    </row>
    <row r="41" spans="1:83" ht="11.25" customHeight="1">
      <c r="A41" s="113" t="s">
        <v>69</v>
      </c>
      <c r="B41" s="64"/>
      <c r="C41" s="65"/>
      <c r="D41" s="64"/>
      <c r="E41" s="65"/>
      <c r="F41" s="64"/>
      <c r="G41" s="65"/>
      <c r="H41" s="64"/>
      <c r="I41" s="65"/>
      <c r="J41" s="64"/>
      <c r="K41" s="65"/>
      <c r="L41" s="64"/>
      <c r="M41" s="65"/>
      <c r="N41" s="64"/>
      <c r="O41" s="65"/>
      <c r="P41" s="64"/>
      <c r="Q41" s="65"/>
      <c r="R41" s="64"/>
      <c r="S41" s="65"/>
      <c r="T41" s="64"/>
      <c r="U41" s="65"/>
      <c r="V41" s="64"/>
      <c r="W41" s="65"/>
      <c r="X41" s="64"/>
      <c r="Y41" s="65"/>
      <c r="Z41" s="64"/>
      <c r="AA41" s="65"/>
      <c r="AB41" s="64"/>
      <c r="AC41" s="65"/>
      <c r="AD41" s="64"/>
      <c r="AE41" s="65"/>
      <c r="AF41" s="64"/>
      <c r="AG41" s="65"/>
      <c r="AH41" s="64"/>
      <c r="AI41" s="65"/>
      <c r="AJ41" s="64"/>
      <c r="AK41" s="65"/>
      <c r="AL41" s="64"/>
      <c r="AM41" s="65"/>
      <c r="AN41" s="64"/>
      <c r="AO41" s="65"/>
      <c r="AP41" s="64"/>
      <c r="AQ41" s="65"/>
      <c r="AR41" s="64"/>
      <c r="AS41" s="65"/>
      <c r="AT41" s="64"/>
      <c r="AU41" s="65"/>
      <c r="AV41" s="64"/>
      <c r="AW41" s="65"/>
      <c r="AX41" s="64"/>
      <c r="AY41" s="65"/>
      <c r="AZ41" s="64"/>
      <c r="BA41" s="65"/>
      <c r="BB41" s="64"/>
      <c r="BC41" s="65"/>
      <c r="BD41" s="64"/>
      <c r="BE41" s="65"/>
      <c r="BF41" s="64"/>
      <c r="BG41" s="65"/>
      <c r="BH41" s="64"/>
      <c r="BI41" s="65"/>
      <c r="BJ41" s="64"/>
      <c r="BK41" s="73"/>
      <c r="BL41" s="74"/>
      <c r="BM41" s="75"/>
      <c r="BN41" s="64"/>
      <c r="BO41" s="75"/>
      <c r="BP41" s="64"/>
      <c r="BQ41" s="66"/>
      <c r="BR41" s="67"/>
      <c r="BS41" s="109">
        <f>COUNTIF($B41:$BK41,"当")</f>
        <v>0</v>
      </c>
      <c r="BT41" s="111">
        <f>COUNTIF($B41:$BK41,"明")</f>
        <v>0</v>
      </c>
      <c r="BU41" s="103">
        <f>COUNTIF($B41:$BK41,"Ａ")</f>
        <v>0</v>
      </c>
      <c r="BV41" s="103"/>
      <c r="BW41" s="103">
        <f>COUNTIF($B41:$BK41,"Ｃ")</f>
        <v>0</v>
      </c>
      <c r="BX41" s="103">
        <f>COUNTIF($B41:$BK41,"Ｄ")</f>
        <v>0</v>
      </c>
      <c r="BY41" s="103">
        <f>COUNTIF($B41:$BK41,"Ｅ")</f>
        <v>0</v>
      </c>
      <c r="BZ41" s="103">
        <f>COUNTIF($B41:$BK41,"H当")+COUNTIF($B41:$BK41,"H明")</f>
        <v>0</v>
      </c>
      <c r="CA41" s="109">
        <f>COUNTIF($B41:$BK42,"休")</f>
        <v>0</v>
      </c>
      <c r="CB41" s="111">
        <f>COUNTIF($B41:$BK42,"年休")</f>
        <v>0</v>
      </c>
      <c r="CC41" s="103">
        <f>COUNTIF($B41:$BK42,"出張")+COUNTIF($B41:$BK42,"A出張")+COUNTIF($B41:$BK42,"P出張")</f>
        <v>0</v>
      </c>
      <c r="CD41" s="103">
        <f>COUNTIF($B41:$BK42,"HＢ")</f>
        <v>0</v>
      </c>
      <c r="CE41" s="103"/>
    </row>
    <row r="42" spans="1:83" ht="11.25" customHeight="1">
      <c r="A42" s="114"/>
      <c r="B42" s="68"/>
      <c r="C42" s="69"/>
      <c r="D42" s="68"/>
      <c r="E42" s="69"/>
      <c r="F42" s="68"/>
      <c r="G42" s="69"/>
      <c r="H42" s="68"/>
      <c r="I42" s="69"/>
      <c r="J42" s="68"/>
      <c r="K42" s="69"/>
      <c r="L42" s="68"/>
      <c r="M42" s="69"/>
      <c r="N42" s="68"/>
      <c r="O42" s="69"/>
      <c r="P42" s="68"/>
      <c r="Q42" s="69"/>
      <c r="R42" s="68"/>
      <c r="S42" s="69"/>
      <c r="T42" s="68"/>
      <c r="U42" s="69"/>
      <c r="V42" s="68"/>
      <c r="W42" s="69"/>
      <c r="X42" s="68"/>
      <c r="Y42" s="69"/>
      <c r="Z42" s="68"/>
      <c r="AA42" s="69"/>
      <c r="AB42" s="68"/>
      <c r="AC42" s="69"/>
      <c r="AD42" s="68"/>
      <c r="AE42" s="69"/>
      <c r="AF42" s="68"/>
      <c r="AG42" s="69"/>
      <c r="AH42" s="68"/>
      <c r="AI42" s="69"/>
      <c r="AJ42" s="68"/>
      <c r="AK42" s="69"/>
      <c r="AL42" s="68"/>
      <c r="AM42" s="69"/>
      <c r="AN42" s="68"/>
      <c r="AO42" s="69"/>
      <c r="AP42" s="68"/>
      <c r="AQ42" s="69"/>
      <c r="AR42" s="68"/>
      <c r="AS42" s="69"/>
      <c r="AT42" s="68"/>
      <c r="AU42" s="69"/>
      <c r="AV42" s="68"/>
      <c r="AW42" s="69"/>
      <c r="AX42" s="68"/>
      <c r="AY42" s="69"/>
      <c r="AZ42" s="68"/>
      <c r="BA42" s="69"/>
      <c r="BB42" s="68"/>
      <c r="BC42" s="69"/>
      <c r="BD42" s="68"/>
      <c r="BE42" s="69"/>
      <c r="BF42" s="68"/>
      <c r="BG42" s="69"/>
      <c r="BH42" s="68"/>
      <c r="BI42" s="69"/>
      <c r="BJ42" s="68"/>
      <c r="BK42" s="76"/>
      <c r="BL42" s="77"/>
      <c r="BM42" s="69"/>
      <c r="BN42" s="68"/>
      <c r="BO42" s="69"/>
      <c r="BP42" s="68"/>
      <c r="BQ42" s="70"/>
      <c r="BR42" s="67"/>
      <c r="BS42" s="110"/>
      <c r="BT42" s="112"/>
      <c r="BU42" s="104"/>
      <c r="BV42" s="104"/>
      <c r="BW42" s="104"/>
      <c r="BX42" s="104"/>
      <c r="BY42" s="104"/>
      <c r="BZ42" s="104"/>
      <c r="CA42" s="110"/>
      <c r="CB42" s="112"/>
      <c r="CC42" s="104"/>
      <c r="CD42" s="104"/>
      <c r="CE42" s="104"/>
    </row>
    <row r="43" spans="1:83" ht="11.25" customHeight="1">
      <c r="A43" s="105" t="s">
        <v>89</v>
      </c>
      <c r="B43" s="23"/>
      <c r="C43" s="26"/>
      <c r="D43" s="23"/>
      <c r="E43" s="26"/>
      <c r="F43" s="23"/>
      <c r="G43" s="26"/>
      <c r="H43" s="23"/>
      <c r="I43" s="26"/>
      <c r="J43" s="23"/>
      <c r="K43" s="26"/>
      <c r="L43" s="23"/>
      <c r="M43" s="26"/>
      <c r="N43" s="23"/>
      <c r="O43" s="26"/>
      <c r="P43" s="23"/>
      <c r="Q43" s="26"/>
      <c r="R43" s="23"/>
      <c r="S43" s="26"/>
      <c r="T43" s="23"/>
      <c r="U43" s="26"/>
      <c r="V43" s="23"/>
      <c r="W43" s="26"/>
      <c r="X43" s="23"/>
      <c r="Y43" s="26"/>
      <c r="Z43" s="23"/>
      <c r="AA43" s="26"/>
      <c r="AB43" s="23"/>
      <c r="AC43" s="26"/>
      <c r="AD43" s="23"/>
      <c r="AE43" s="26"/>
      <c r="AF43" s="23"/>
      <c r="AG43" s="26"/>
      <c r="AH43" s="23"/>
      <c r="AI43" s="26"/>
      <c r="AJ43" s="23"/>
      <c r="AK43" s="26"/>
      <c r="AL43" s="23"/>
      <c r="AM43" s="26"/>
      <c r="AN43" s="23"/>
      <c r="AO43" s="26"/>
      <c r="AP43" s="23"/>
      <c r="AQ43" s="26"/>
      <c r="AR43" s="23"/>
      <c r="AS43" s="26"/>
      <c r="AT43" s="23"/>
      <c r="AU43" s="26"/>
      <c r="AV43" s="23"/>
      <c r="AW43" s="26"/>
      <c r="AX43" s="23"/>
      <c r="AY43" s="26"/>
      <c r="AZ43" s="23"/>
      <c r="BA43" s="26"/>
      <c r="BB43" s="23"/>
      <c r="BC43" s="26"/>
      <c r="BD43" s="23"/>
      <c r="BE43" s="26"/>
      <c r="BF43" s="23"/>
      <c r="BG43" s="26"/>
      <c r="BH43" s="23"/>
      <c r="BI43" s="26"/>
      <c r="BJ43" s="23"/>
      <c r="BK43" s="62"/>
      <c r="BL43" s="57"/>
      <c r="BM43" s="59"/>
      <c r="BN43" s="23"/>
      <c r="BO43" s="59"/>
      <c r="BP43" s="23"/>
      <c r="BQ43" s="28"/>
      <c r="BR43" s="5"/>
      <c r="BS43" s="107">
        <f>COUNTIF($B43:$BK43,"当")</f>
        <v>0</v>
      </c>
      <c r="BT43" s="99">
        <f>COUNTIF($B43:$BK43,"明")</f>
        <v>0</v>
      </c>
      <c r="BU43" s="101">
        <f>COUNTIF($B43:$BK43,"Ａ")</f>
        <v>0</v>
      </c>
      <c r="BV43" s="101"/>
      <c r="BW43" s="101">
        <f>COUNTIF($B43:$BK43,"Ｃ")</f>
        <v>0</v>
      </c>
      <c r="BX43" s="101">
        <f>COUNTIF($B43:$BK43,"Ｄ")</f>
        <v>0</v>
      </c>
      <c r="BY43" s="101">
        <f>COUNTIF($B43:$BK43,"Ｅ")</f>
        <v>0</v>
      </c>
      <c r="BZ43" s="101">
        <f>COUNTIF($B43:$BK43,"H当")+COUNTIF($B43:$BK43,"H明")</f>
        <v>0</v>
      </c>
      <c r="CA43" s="107">
        <f>COUNTIF($B43:$BK44,"休")</f>
        <v>0</v>
      </c>
      <c r="CB43" s="99">
        <f>COUNTIF($B43:$BK44,"年休")</f>
        <v>0</v>
      </c>
      <c r="CC43" s="101">
        <f>COUNTIF($B43:$BK44,"出張")+COUNTIF($B43:$BK44,"A出張")+COUNTIF($B43:$BK44,"P出張")</f>
        <v>0</v>
      </c>
      <c r="CD43" s="101">
        <f>COUNTIF($B43:$BK44,"HＢ")</f>
        <v>0</v>
      </c>
      <c r="CE43" s="101"/>
    </row>
    <row r="44" spans="1:83" ht="11.25" customHeight="1">
      <c r="A44" s="106"/>
      <c r="B44" s="36"/>
      <c r="C44" s="27"/>
      <c r="D44" s="36"/>
      <c r="E44" s="27"/>
      <c r="F44" s="36"/>
      <c r="G44" s="27"/>
      <c r="H44" s="36"/>
      <c r="I44" s="27"/>
      <c r="J44" s="36"/>
      <c r="K44" s="27"/>
      <c r="L44" s="36"/>
      <c r="M44" s="27"/>
      <c r="N44" s="36"/>
      <c r="O44" s="27"/>
      <c r="P44" s="36"/>
      <c r="Q44" s="27"/>
      <c r="R44" s="36"/>
      <c r="S44" s="27"/>
      <c r="T44" s="36"/>
      <c r="U44" s="27"/>
      <c r="V44" s="36"/>
      <c r="W44" s="27"/>
      <c r="X44" s="36"/>
      <c r="Y44" s="27"/>
      <c r="Z44" s="36"/>
      <c r="AA44" s="27"/>
      <c r="AB44" s="36"/>
      <c r="AC44" s="27"/>
      <c r="AD44" s="36"/>
      <c r="AE44" s="27"/>
      <c r="AF44" s="36"/>
      <c r="AG44" s="27"/>
      <c r="AH44" s="36"/>
      <c r="AI44" s="27"/>
      <c r="AJ44" s="36"/>
      <c r="AK44" s="27"/>
      <c r="AL44" s="36"/>
      <c r="AM44" s="27"/>
      <c r="AN44" s="36"/>
      <c r="AO44" s="27"/>
      <c r="AP44" s="36"/>
      <c r="AQ44" s="27"/>
      <c r="AR44" s="36"/>
      <c r="AS44" s="27"/>
      <c r="AT44" s="36"/>
      <c r="AU44" s="27"/>
      <c r="AV44" s="36"/>
      <c r="AW44" s="27"/>
      <c r="AX44" s="36"/>
      <c r="AY44" s="27"/>
      <c r="AZ44" s="36"/>
      <c r="BA44" s="27"/>
      <c r="BB44" s="36"/>
      <c r="BC44" s="27"/>
      <c r="BD44" s="36"/>
      <c r="BE44" s="27"/>
      <c r="BF44" s="36"/>
      <c r="BG44" s="27"/>
      <c r="BH44" s="36"/>
      <c r="BI44" s="27"/>
      <c r="BJ44" s="36"/>
      <c r="BK44" s="63"/>
      <c r="BL44" s="58"/>
      <c r="BM44" s="27"/>
      <c r="BN44" s="36"/>
      <c r="BO44" s="27"/>
      <c r="BP44" s="36"/>
      <c r="BQ44" s="29"/>
      <c r="BR44" s="5"/>
      <c r="BS44" s="108"/>
      <c r="BT44" s="100"/>
      <c r="BU44" s="102"/>
      <c r="BV44" s="102"/>
      <c r="BW44" s="102"/>
      <c r="BX44" s="102"/>
      <c r="BY44" s="102"/>
      <c r="BZ44" s="102"/>
      <c r="CA44" s="108"/>
      <c r="CB44" s="100"/>
      <c r="CC44" s="102"/>
      <c r="CD44" s="102"/>
      <c r="CE44" s="102"/>
    </row>
    <row r="45" spans="1:83" ht="11.25" customHeight="1">
      <c r="A45" s="113" t="s">
        <v>10</v>
      </c>
      <c r="B45" s="64"/>
      <c r="C45" s="65"/>
      <c r="D45" s="64"/>
      <c r="E45" s="65"/>
      <c r="F45" s="64"/>
      <c r="G45" s="65"/>
      <c r="H45" s="64"/>
      <c r="I45" s="65"/>
      <c r="J45" s="64"/>
      <c r="K45" s="65"/>
      <c r="L45" s="64"/>
      <c r="M45" s="65"/>
      <c r="N45" s="64"/>
      <c r="O45" s="65"/>
      <c r="P45" s="64"/>
      <c r="Q45" s="65"/>
      <c r="R45" s="64"/>
      <c r="S45" s="65"/>
      <c r="T45" s="64"/>
      <c r="U45" s="65"/>
      <c r="V45" s="64"/>
      <c r="W45" s="65"/>
      <c r="X45" s="64"/>
      <c r="Y45" s="65"/>
      <c r="Z45" s="64"/>
      <c r="AA45" s="65"/>
      <c r="AB45" s="64"/>
      <c r="AC45" s="65"/>
      <c r="AD45" s="64"/>
      <c r="AE45" s="65"/>
      <c r="AF45" s="64"/>
      <c r="AG45" s="65"/>
      <c r="AH45" s="64"/>
      <c r="AI45" s="65"/>
      <c r="AJ45" s="64"/>
      <c r="AK45" s="65"/>
      <c r="AL45" s="64"/>
      <c r="AM45" s="65"/>
      <c r="AN45" s="64"/>
      <c r="AO45" s="65"/>
      <c r="AP45" s="64"/>
      <c r="AQ45" s="65"/>
      <c r="AR45" s="64"/>
      <c r="AS45" s="65"/>
      <c r="AT45" s="64"/>
      <c r="AU45" s="65"/>
      <c r="AV45" s="64"/>
      <c r="AW45" s="65"/>
      <c r="AX45" s="64"/>
      <c r="AY45" s="65"/>
      <c r="AZ45" s="64"/>
      <c r="BA45" s="65"/>
      <c r="BB45" s="64"/>
      <c r="BC45" s="65"/>
      <c r="BD45" s="64"/>
      <c r="BE45" s="65"/>
      <c r="BF45" s="64"/>
      <c r="BG45" s="65"/>
      <c r="BH45" s="64"/>
      <c r="BI45" s="65"/>
      <c r="BJ45" s="64"/>
      <c r="BK45" s="73"/>
      <c r="BL45" s="74"/>
      <c r="BM45" s="75"/>
      <c r="BN45" s="64"/>
      <c r="BO45" s="75"/>
      <c r="BP45" s="64"/>
      <c r="BQ45" s="66"/>
      <c r="BR45" s="67"/>
      <c r="BS45" s="109">
        <f>COUNTIF($B45:$BK45,"当")</f>
        <v>0</v>
      </c>
      <c r="BT45" s="111">
        <f>COUNTIF($B45:$BK45,"明")</f>
        <v>0</v>
      </c>
      <c r="BU45" s="103">
        <f>COUNTIF($B45:$BK45,"Ａ")</f>
        <v>0</v>
      </c>
      <c r="BV45" s="103"/>
      <c r="BW45" s="103">
        <f>COUNTIF($B45:$BK45,"Ｃ")</f>
        <v>0</v>
      </c>
      <c r="BX45" s="103">
        <f>COUNTIF($B45:$BK45,"Ｄ")</f>
        <v>0</v>
      </c>
      <c r="BY45" s="103">
        <f>COUNTIF($B45:$BK45,"Ｅ")</f>
        <v>0</v>
      </c>
      <c r="BZ45" s="103">
        <f>COUNTIF($B45:$BK45,"H当")+COUNTIF($B45:$BK45,"H明")</f>
        <v>0</v>
      </c>
      <c r="CA45" s="109">
        <f>COUNTIF($B45:$BK46,"休")</f>
        <v>0</v>
      </c>
      <c r="CB45" s="111">
        <f>COUNTIF($B45:$BK46,"年休")</f>
        <v>0</v>
      </c>
      <c r="CC45" s="103">
        <f>COUNTIF($B45:$BK46,"出張")+COUNTIF($B45:$BK46,"A出張")+COUNTIF($B45:$BK46,"P出張")</f>
        <v>0</v>
      </c>
      <c r="CD45" s="103">
        <f>COUNTIF($B45:$BK46,"HＢ")</f>
        <v>0</v>
      </c>
      <c r="CE45" s="103"/>
    </row>
    <row r="46" spans="1:83" ht="11.25" customHeight="1">
      <c r="A46" s="114"/>
      <c r="B46" s="68"/>
      <c r="C46" s="69"/>
      <c r="D46" s="68"/>
      <c r="E46" s="69"/>
      <c r="F46" s="68"/>
      <c r="G46" s="69"/>
      <c r="H46" s="68"/>
      <c r="I46" s="69"/>
      <c r="J46" s="68"/>
      <c r="K46" s="69"/>
      <c r="L46" s="68"/>
      <c r="M46" s="69"/>
      <c r="N46" s="68"/>
      <c r="O46" s="69"/>
      <c r="P46" s="68"/>
      <c r="Q46" s="69"/>
      <c r="R46" s="68"/>
      <c r="S46" s="69"/>
      <c r="T46" s="68"/>
      <c r="U46" s="69"/>
      <c r="V46" s="68"/>
      <c r="W46" s="69"/>
      <c r="X46" s="68"/>
      <c r="Y46" s="69"/>
      <c r="Z46" s="68"/>
      <c r="AA46" s="69"/>
      <c r="AB46" s="68"/>
      <c r="AC46" s="69"/>
      <c r="AD46" s="68"/>
      <c r="AE46" s="69"/>
      <c r="AF46" s="68"/>
      <c r="AG46" s="69"/>
      <c r="AH46" s="68"/>
      <c r="AI46" s="69"/>
      <c r="AJ46" s="68"/>
      <c r="AK46" s="69"/>
      <c r="AL46" s="68"/>
      <c r="AM46" s="69"/>
      <c r="AN46" s="68"/>
      <c r="AO46" s="69"/>
      <c r="AP46" s="68"/>
      <c r="AQ46" s="69"/>
      <c r="AR46" s="68"/>
      <c r="AS46" s="69"/>
      <c r="AT46" s="68"/>
      <c r="AU46" s="69"/>
      <c r="AV46" s="68"/>
      <c r="AW46" s="69"/>
      <c r="AX46" s="68"/>
      <c r="AY46" s="69"/>
      <c r="AZ46" s="68"/>
      <c r="BA46" s="69"/>
      <c r="BB46" s="68"/>
      <c r="BC46" s="69"/>
      <c r="BD46" s="68"/>
      <c r="BE46" s="69"/>
      <c r="BF46" s="68"/>
      <c r="BG46" s="69"/>
      <c r="BH46" s="68"/>
      <c r="BI46" s="69"/>
      <c r="BJ46" s="68"/>
      <c r="BK46" s="76"/>
      <c r="BL46" s="77"/>
      <c r="BM46" s="69"/>
      <c r="BN46" s="68"/>
      <c r="BO46" s="69"/>
      <c r="BP46" s="68"/>
      <c r="BQ46" s="70"/>
      <c r="BR46" s="67"/>
      <c r="BS46" s="110"/>
      <c r="BT46" s="112"/>
      <c r="BU46" s="104"/>
      <c r="BV46" s="104"/>
      <c r="BW46" s="104"/>
      <c r="BX46" s="104"/>
      <c r="BY46" s="104"/>
      <c r="BZ46" s="104"/>
      <c r="CA46" s="110"/>
      <c r="CB46" s="112"/>
      <c r="CC46" s="104"/>
      <c r="CD46" s="104"/>
      <c r="CE46" s="104"/>
    </row>
    <row r="47" spans="1:83" ht="11.25" customHeight="1">
      <c r="A47" s="105" t="s">
        <v>18</v>
      </c>
      <c r="B47" s="23"/>
      <c r="C47" s="26"/>
      <c r="D47" s="23"/>
      <c r="E47" s="26"/>
      <c r="F47" s="23"/>
      <c r="G47" s="26"/>
      <c r="H47" s="23"/>
      <c r="I47" s="26"/>
      <c r="J47" s="23"/>
      <c r="K47" s="26"/>
      <c r="L47" s="23"/>
      <c r="M47" s="26"/>
      <c r="N47" s="23"/>
      <c r="O47" s="26"/>
      <c r="P47" s="23"/>
      <c r="Q47" s="26"/>
      <c r="R47" s="23"/>
      <c r="S47" s="26"/>
      <c r="T47" s="23"/>
      <c r="U47" s="26"/>
      <c r="V47" s="23"/>
      <c r="W47" s="26"/>
      <c r="X47" s="23"/>
      <c r="Y47" s="26"/>
      <c r="Z47" s="23"/>
      <c r="AA47" s="26"/>
      <c r="AB47" s="23"/>
      <c r="AC47" s="26"/>
      <c r="AD47" s="23"/>
      <c r="AE47" s="26"/>
      <c r="AF47" s="23"/>
      <c r="AG47" s="26"/>
      <c r="AH47" s="23"/>
      <c r="AI47" s="26"/>
      <c r="AJ47" s="23"/>
      <c r="AK47" s="26"/>
      <c r="AL47" s="23"/>
      <c r="AM47" s="26"/>
      <c r="AN47" s="23"/>
      <c r="AO47" s="26"/>
      <c r="AP47" s="23"/>
      <c r="AQ47" s="26"/>
      <c r="AR47" s="23"/>
      <c r="AS47" s="26"/>
      <c r="AT47" s="23"/>
      <c r="AU47" s="26"/>
      <c r="AV47" s="23"/>
      <c r="AW47" s="26"/>
      <c r="AX47" s="23"/>
      <c r="AY47" s="26"/>
      <c r="AZ47" s="23"/>
      <c r="BA47" s="26"/>
      <c r="BB47" s="23"/>
      <c r="BC47" s="26"/>
      <c r="BD47" s="23"/>
      <c r="BE47" s="26"/>
      <c r="BF47" s="23"/>
      <c r="BG47" s="26"/>
      <c r="BH47" s="23"/>
      <c r="BI47" s="26"/>
      <c r="BJ47" s="23"/>
      <c r="BK47" s="62"/>
      <c r="BL47" s="57"/>
      <c r="BM47" s="59"/>
      <c r="BN47" s="23"/>
      <c r="BO47" s="59"/>
      <c r="BP47" s="23"/>
      <c r="BQ47" s="28"/>
      <c r="BR47" s="5"/>
      <c r="BS47" s="107">
        <f>COUNTIF($B47:$BK47,"当")</f>
        <v>0</v>
      </c>
      <c r="BT47" s="99">
        <f>COUNTIF($B47:$BK47,"明")</f>
        <v>0</v>
      </c>
      <c r="BU47" s="101">
        <f>COUNTIF($B47:$BK47,"Ａ")</f>
        <v>0</v>
      </c>
      <c r="BV47" s="101"/>
      <c r="BW47" s="101">
        <f>COUNTIF($B47:$BK47,"Ｃ")</f>
        <v>0</v>
      </c>
      <c r="BX47" s="101">
        <f>COUNTIF($B47:$BK47,"Ｄ")</f>
        <v>0</v>
      </c>
      <c r="BY47" s="101">
        <f>COUNTIF($B47:$BK47,"Ｅ")</f>
        <v>0</v>
      </c>
      <c r="BZ47" s="101">
        <f>COUNTIF($B47:$BK47,"H当")+COUNTIF($B47:$BK47,"H明")</f>
        <v>0</v>
      </c>
      <c r="CA47" s="107">
        <f>COUNTIF($B47:$BK48,"休")</f>
        <v>0</v>
      </c>
      <c r="CB47" s="99">
        <f>COUNTIF($B47:$BK48,"年休")</f>
        <v>0</v>
      </c>
      <c r="CC47" s="101">
        <f>COUNTIF($B47:$BK48,"出張")+COUNTIF($B47:$BK48,"A出張")+COUNTIF($B47:$BK48,"P出張")</f>
        <v>0</v>
      </c>
      <c r="CD47" s="101">
        <f>COUNTIF($B47:$BK48,"HＢ")</f>
        <v>0</v>
      </c>
      <c r="CE47" s="101"/>
    </row>
    <row r="48" spans="1:83" ht="11.25" customHeight="1">
      <c r="A48" s="106"/>
      <c r="B48" s="36"/>
      <c r="C48" s="27"/>
      <c r="D48" s="36"/>
      <c r="E48" s="27"/>
      <c r="F48" s="36"/>
      <c r="G48" s="27"/>
      <c r="H48" s="36"/>
      <c r="I48" s="27"/>
      <c r="J48" s="36"/>
      <c r="K48" s="27"/>
      <c r="L48" s="36"/>
      <c r="M48" s="27"/>
      <c r="N48" s="36"/>
      <c r="O48" s="27"/>
      <c r="P48" s="36"/>
      <c r="Q48" s="27"/>
      <c r="R48" s="36"/>
      <c r="S48" s="27"/>
      <c r="T48" s="36"/>
      <c r="U48" s="27"/>
      <c r="V48" s="36"/>
      <c r="W48" s="27"/>
      <c r="X48" s="36"/>
      <c r="Y48" s="27"/>
      <c r="Z48" s="36"/>
      <c r="AA48" s="27"/>
      <c r="AB48" s="36"/>
      <c r="AC48" s="27"/>
      <c r="AD48" s="36"/>
      <c r="AE48" s="27"/>
      <c r="AF48" s="36"/>
      <c r="AG48" s="27"/>
      <c r="AH48" s="36"/>
      <c r="AI48" s="27"/>
      <c r="AJ48" s="36"/>
      <c r="AK48" s="27"/>
      <c r="AL48" s="36"/>
      <c r="AM48" s="27"/>
      <c r="AN48" s="36"/>
      <c r="AO48" s="27"/>
      <c r="AP48" s="36"/>
      <c r="AQ48" s="27"/>
      <c r="AR48" s="36"/>
      <c r="AS48" s="27"/>
      <c r="AT48" s="36"/>
      <c r="AU48" s="27"/>
      <c r="AV48" s="36"/>
      <c r="AW48" s="27"/>
      <c r="AX48" s="36"/>
      <c r="AY48" s="27"/>
      <c r="AZ48" s="36"/>
      <c r="BA48" s="27"/>
      <c r="BB48" s="36"/>
      <c r="BC48" s="27"/>
      <c r="BD48" s="36"/>
      <c r="BE48" s="27"/>
      <c r="BF48" s="36"/>
      <c r="BG48" s="27"/>
      <c r="BH48" s="36"/>
      <c r="BI48" s="27"/>
      <c r="BJ48" s="36"/>
      <c r="BK48" s="63"/>
      <c r="BL48" s="58"/>
      <c r="BM48" s="27"/>
      <c r="BN48" s="36"/>
      <c r="BO48" s="27"/>
      <c r="BP48" s="36"/>
      <c r="BQ48" s="29"/>
      <c r="BR48" s="5"/>
      <c r="BS48" s="108"/>
      <c r="BT48" s="100"/>
      <c r="BU48" s="102"/>
      <c r="BV48" s="102"/>
      <c r="BW48" s="102"/>
      <c r="BX48" s="102"/>
      <c r="BY48" s="102"/>
      <c r="BZ48" s="102"/>
      <c r="CA48" s="108"/>
      <c r="CB48" s="100"/>
      <c r="CC48" s="102"/>
      <c r="CD48" s="102"/>
      <c r="CE48" s="102"/>
    </row>
    <row r="49" spans="1:83" ht="11.25" customHeight="1">
      <c r="A49" s="113" t="s">
        <v>11</v>
      </c>
      <c r="B49" s="64"/>
      <c r="C49" s="65"/>
      <c r="D49" s="64"/>
      <c r="E49" s="65"/>
      <c r="F49" s="64"/>
      <c r="G49" s="65"/>
      <c r="H49" s="64"/>
      <c r="I49" s="65"/>
      <c r="J49" s="64"/>
      <c r="K49" s="65"/>
      <c r="L49" s="64"/>
      <c r="M49" s="65"/>
      <c r="N49" s="64"/>
      <c r="O49" s="65"/>
      <c r="P49" s="64"/>
      <c r="Q49" s="65"/>
      <c r="R49" s="64"/>
      <c r="S49" s="65"/>
      <c r="T49" s="64"/>
      <c r="U49" s="65"/>
      <c r="V49" s="64"/>
      <c r="W49" s="65"/>
      <c r="X49" s="64"/>
      <c r="Y49" s="65"/>
      <c r="Z49" s="64"/>
      <c r="AA49" s="65"/>
      <c r="AB49" s="64"/>
      <c r="AC49" s="65"/>
      <c r="AD49" s="64"/>
      <c r="AE49" s="65"/>
      <c r="AF49" s="64"/>
      <c r="AG49" s="65"/>
      <c r="AH49" s="64"/>
      <c r="AI49" s="65"/>
      <c r="AJ49" s="64"/>
      <c r="AK49" s="65"/>
      <c r="AL49" s="64"/>
      <c r="AM49" s="65"/>
      <c r="AN49" s="64"/>
      <c r="AO49" s="65"/>
      <c r="AP49" s="64"/>
      <c r="AQ49" s="65"/>
      <c r="AR49" s="64"/>
      <c r="AS49" s="65"/>
      <c r="AT49" s="64"/>
      <c r="AU49" s="65"/>
      <c r="AV49" s="64"/>
      <c r="AW49" s="65"/>
      <c r="AX49" s="64"/>
      <c r="AY49" s="65"/>
      <c r="AZ49" s="64"/>
      <c r="BA49" s="65"/>
      <c r="BB49" s="64"/>
      <c r="BC49" s="65"/>
      <c r="BD49" s="64"/>
      <c r="BE49" s="65"/>
      <c r="BF49" s="64"/>
      <c r="BG49" s="65"/>
      <c r="BH49" s="64"/>
      <c r="BI49" s="65"/>
      <c r="BJ49" s="64"/>
      <c r="BK49" s="73"/>
      <c r="BL49" s="74"/>
      <c r="BM49" s="75"/>
      <c r="BN49" s="64"/>
      <c r="BO49" s="75"/>
      <c r="BP49" s="64"/>
      <c r="BQ49" s="66"/>
      <c r="BR49" s="67"/>
      <c r="BS49" s="109">
        <f>COUNTIF($B49:$BK49,"当")</f>
        <v>0</v>
      </c>
      <c r="BT49" s="111">
        <f>COUNTIF($B49:$BK49,"明")</f>
        <v>0</v>
      </c>
      <c r="BU49" s="103">
        <f>COUNTIF($B49:$BK49,"Ａ")</f>
        <v>0</v>
      </c>
      <c r="BV49" s="103"/>
      <c r="BW49" s="103">
        <f>COUNTIF($B49:$BK49,"Ｃ")</f>
        <v>0</v>
      </c>
      <c r="BX49" s="103">
        <f>COUNTIF($B49:$BK49,"Ｄ")</f>
        <v>0</v>
      </c>
      <c r="BY49" s="103">
        <f>COUNTIF($B49:$BK49,"Ｅ")</f>
        <v>0</v>
      </c>
      <c r="BZ49" s="103">
        <f>COUNTIF($B49:$BK49,"H当")+COUNTIF($B49:$BK49,"H明")</f>
        <v>0</v>
      </c>
      <c r="CA49" s="109">
        <f>COUNTIF($B49:$BK50,"休")</f>
        <v>0</v>
      </c>
      <c r="CB49" s="111">
        <f>COUNTIF($B49:$BK50,"年休")</f>
        <v>0</v>
      </c>
      <c r="CC49" s="103">
        <f>COUNTIF($B49:$BK50,"出張")+COUNTIF($B49:$BK50,"A出張")+COUNTIF($B49:$BK50,"P出張")</f>
        <v>0</v>
      </c>
      <c r="CD49" s="103">
        <f>COUNTIF($B49:$BK50,"HＢ")</f>
        <v>0</v>
      </c>
      <c r="CE49" s="103"/>
    </row>
    <row r="50" spans="1:83" ht="11.25" customHeight="1">
      <c r="A50" s="114"/>
      <c r="B50" s="68"/>
      <c r="C50" s="69"/>
      <c r="D50" s="68"/>
      <c r="E50" s="69"/>
      <c r="F50" s="68"/>
      <c r="G50" s="69"/>
      <c r="H50" s="68"/>
      <c r="I50" s="69"/>
      <c r="J50" s="68"/>
      <c r="K50" s="69"/>
      <c r="L50" s="68"/>
      <c r="M50" s="69"/>
      <c r="N50" s="68"/>
      <c r="O50" s="69"/>
      <c r="P50" s="68"/>
      <c r="Q50" s="69"/>
      <c r="R50" s="68"/>
      <c r="S50" s="69"/>
      <c r="T50" s="68"/>
      <c r="U50" s="69"/>
      <c r="V50" s="68"/>
      <c r="W50" s="69"/>
      <c r="X50" s="68"/>
      <c r="Y50" s="69"/>
      <c r="Z50" s="68"/>
      <c r="AA50" s="69"/>
      <c r="AB50" s="68"/>
      <c r="AC50" s="69"/>
      <c r="AD50" s="68"/>
      <c r="AE50" s="69"/>
      <c r="AF50" s="68"/>
      <c r="AG50" s="69"/>
      <c r="AH50" s="68"/>
      <c r="AI50" s="69"/>
      <c r="AJ50" s="68"/>
      <c r="AK50" s="69"/>
      <c r="AL50" s="68"/>
      <c r="AM50" s="69"/>
      <c r="AN50" s="68"/>
      <c r="AO50" s="69"/>
      <c r="AP50" s="68"/>
      <c r="AQ50" s="69"/>
      <c r="AR50" s="68"/>
      <c r="AS50" s="69"/>
      <c r="AT50" s="68"/>
      <c r="AU50" s="69"/>
      <c r="AV50" s="68"/>
      <c r="AW50" s="69"/>
      <c r="AX50" s="68"/>
      <c r="AY50" s="69"/>
      <c r="AZ50" s="68"/>
      <c r="BA50" s="69"/>
      <c r="BB50" s="68"/>
      <c r="BC50" s="69"/>
      <c r="BD50" s="68"/>
      <c r="BE50" s="69"/>
      <c r="BF50" s="68"/>
      <c r="BG50" s="69"/>
      <c r="BH50" s="68"/>
      <c r="BI50" s="69"/>
      <c r="BJ50" s="68"/>
      <c r="BK50" s="76"/>
      <c r="BL50" s="77"/>
      <c r="BM50" s="69"/>
      <c r="BN50" s="68"/>
      <c r="BO50" s="69"/>
      <c r="BP50" s="68"/>
      <c r="BQ50" s="70"/>
      <c r="BR50" s="67"/>
      <c r="BS50" s="110"/>
      <c r="BT50" s="112"/>
      <c r="BU50" s="104"/>
      <c r="BV50" s="104"/>
      <c r="BW50" s="104"/>
      <c r="BX50" s="104"/>
      <c r="BY50" s="104"/>
      <c r="BZ50" s="104"/>
      <c r="CA50" s="110"/>
      <c r="CB50" s="112"/>
      <c r="CC50" s="104"/>
      <c r="CD50" s="104"/>
      <c r="CE50" s="104"/>
    </row>
    <row r="51" spans="1:83" ht="11.25" customHeight="1">
      <c r="A51" s="105" t="s">
        <v>12</v>
      </c>
      <c r="B51" s="23"/>
      <c r="C51" s="26"/>
      <c r="D51" s="23"/>
      <c r="E51" s="26"/>
      <c r="F51" s="23"/>
      <c r="G51" s="26"/>
      <c r="H51" s="23"/>
      <c r="I51" s="26"/>
      <c r="J51" s="23"/>
      <c r="K51" s="26"/>
      <c r="L51" s="23"/>
      <c r="M51" s="26"/>
      <c r="N51" s="23"/>
      <c r="O51" s="26"/>
      <c r="P51" s="23"/>
      <c r="Q51" s="26"/>
      <c r="R51" s="23"/>
      <c r="S51" s="26"/>
      <c r="T51" s="23"/>
      <c r="U51" s="26"/>
      <c r="V51" s="23"/>
      <c r="W51" s="26"/>
      <c r="X51" s="23"/>
      <c r="Y51" s="26"/>
      <c r="Z51" s="23"/>
      <c r="AA51" s="26"/>
      <c r="AB51" s="23"/>
      <c r="AC51" s="26"/>
      <c r="AD51" s="23"/>
      <c r="AE51" s="26"/>
      <c r="AF51" s="23"/>
      <c r="AG51" s="26"/>
      <c r="AH51" s="23"/>
      <c r="AI51" s="26"/>
      <c r="AJ51" s="23"/>
      <c r="AK51" s="26"/>
      <c r="AL51" s="23"/>
      <c r="AM51" s="26"/>
      <c r="AN51" s="23"/>
      <c r="AO51" s="26"/>
      <c r="AP51" s="23"/>
      <c r="AQ51" s="26"/>
      <c r="AR51" s="23"/>
      <c r="AS51" s="26"/>
      <c r="AT51" s="23"/>
      <c r="AU51" s="26"/>
      <c r="AV51" s="23"/>
      <c r="AW51" s="26"/>
      <c r="AX51" s="23"/>
      <c r="AY51" s="26"/>
      <c r="AZ51" s="23"/>
      <c r="BA51" s="26"/>
      <c r="BB51" s="23"/>
      <c r="BC51" s="26"/>
      <c r="BD51" s="23"/>
      <c r="BE51" s="26"/>
      <c r="BF51" s="23"/>
      <c r="BG51" s="26"/>
      <c r="BH51" s="23"/>
      <c r="BI51" s="26"/>
      <c r="BJ51" s="23"/>
      <c r="BK51" s="62"/>
      <c r="BL51" s="57"/>
      <c r="BM51" s="59"/>
      <c r="BN51" s="23"/>
      <c r="BO51" s="59"/>
      <c r="BP51" s="23"/>
      <c r="BQ51" s="28"/>
      <c r="BR51" s="5"/>
      <c r="BS51" s="107">
        <f>COUNTIF($B51:$BK51,"当")</f>
        <v>0</v>
      </c>
      <c r="BT51" s="99">
        <f>COUNTIF($B51:$BK51,"明")</f>
        <v>0</v>
      </c>
      <c r="BU51" s="101">
        <f>COUNTIF($B51:$BK51,"Ａ")</f>
        <v>0</v>
      </c>
      <c r="BV51" s="101"/>
      <c r="BW51" s="101">
        <f>COUNTIF($B51:$BK51,"Ｃ")</f>
        <v>0</v>
      </c>
      <c r="BX51" s="101">
        <f>COUNTIF($B51:$BK51,"Ｄ")</f>
        <v>0</v>
      </c>
      <c r="BY51" s="101">
        <f>COUNTIF($B51:$BK51,"Ｅ")</f>
        <v>0</v>
      </c>
      <c r="BZ51" s="101">
        <f>COUNTIF($B51:$BK51,"H当")+COUNTIF($B51:$BK51,"H明")</f>
        <v>0</v>
      </c>
      <c r="CA51" s="107">
        <f>COUNTIF($B51:$BK52,"休")</f>
        <v>0</v>
      </c>
      <c r="CB51" s="99">
        <f>COUNTIF($B51:$BK52,"年休")</f>
        <v>0</v>
      </c>
      <c r="CC51" s="101">
        <f>COUNTIF($B51:$BK52,"出張")+COUNTIF($B51:$BK52,"A出張")+COUNTIF($B51:$BK52,"P出張")</f>
        <v>0</v>
      </c>
      <c r="CD51" s="101">
        <f>COUNTIF($B51:$BK52,"HＢ")</f>
        <v>0</v>
      </c>
      <c r="CE51" s="101"/>
    </row>
    <row r="52" spans="1:83" ht="11.25" customHeight="1">
      <c r="A52" s="106"/>
      <c r="B52" s="36"/>
      <c r="C52" s="27"/>
      <c r="D52" s="36"/>
      <c r="E52" s="27"/>
      <c r="F52" s="36"/>
      <c r="G52" s="27"/>
      <c r="H52" s="36"/>
      <c r="I52" s="27"/>
      <c r="J52" s="36"/>
      <c r="K52" s="27"/>
      <c r="L52" s="36"/>
      <c r="M52" s="27"/>
      <c r="N52" s="36"/>
      <c r="O52" s="27"/>
      <c r="P52" s="36"/>
      <c r="Q52" s="27"/>
      <c r="R52" s="36"/>
      <c r="S52" s="27"/>
      <c r="T52" s="36"/>
      <c r="U52" s="27"/>
      <c r="V52" s="36"/>
      <c r="W52" s="27"/>
      <c r="X52" s="36"/>
      <c r="Y52" s="27"/>
      <c r="Z52" s="36"/>
      <c r="AA52" s="27"/>
      <c r="AB52" s="36"/>
      <c r="AC52" s="27"/>
      <c r="AD52" s="36"/>
      <c r="AE52" s="27"/>
      <c r="AF52" s="36"/>
      <c r="AG52" s="27"/>
      <c r="AH52" s="36"/>
      <c r="AI52" s="27"/>
      <c r="AJ52" s="36"/>
      <c r="AK52" s="27"/>
      <c r="AL52" s="36"/>
      <c r="AM52" s="27"/>
      <c r="AN52" s="36"/>
      <c r="AO52" s="27"/>
      <c r="AP52" s="36"/>
      <c r="AQ52" s="27"/>
      <c r="AR52" s="36"/>
      <c r="AS52" s="27"/>
      <c r="AT52" s="36"/>
      <c r="AU52" s="27"/>
      <c r="AV52" s="36"/>
      <c r="AW52" s="27"/>
      <c r="AX52" s="36"/>
      <c r="AY52" s="27"/>
      <c r="AZ52" s="36"/>
      <c r="BA52" s="27"/>
      <c r="BB52" s="36"/>
      <c r="BC52" s="27"/>
      <c r="BD52" s="36"/>
      <c r="BE52" s="27"/>
      <c r="BF52" s="36"/>
      <c r="BG52" s="27"/>
      <c r="BH52" s="36"/>
      <c r="BI52" s="27"/>
      <c r="BJ52" s="36"/>
      <c r="BK52" s="63"/>
      <c r="BL52" s="58"/>
      <c r="BM52" s="27"/>
      <c r="BN52" s="36"/>
      <c r="BO52" s="27"/>
      <c r="BP52" s="36"/>
      <c r="BQ52" s="29"/>
      <c r="BR52" s="5"/>
      <c r="BS52" s="108"/>
      <c r="BT52" s="100"/>
      <c r="BU52" s="102"/>
      <c r="BV52" s="102"/>
      <c r="BW52" s="102"/>
      <c r="BX52" s="102"/>
      <c r="BY52" s="102"/>
      <c r="BZ52" s="102"/>
      <c r="CA52" s="108"/>
      <c r="CB52" s="100"/>
      <c r="CC52" s="102"/>
      <c r="CD52" s="102"/>
      <c r="CE52" s="102"/>
    </row>
    <row r="53" spans="1:83" ht="11.25" customHeight="1">
      <c r="A53" s="113" t="s">
        <v>88</v>
      </c>
      <c r="B53" s="64"/>
      <c r="C53" s="65"/>
      <c r="D53" s="64"/>
      <c r="E53" s="65"/>
      <c r="F53" s="64"/>
      <c r="G53" s="65"/>
      <c r="H53" s="64"/>
      <c r="I53" s="65"/>
      <c r="J53" s="64"/>
      <c r="K53" s="65"/>
      <c r="L53" s="64"/>
      <c r="M53" s="65"/>
      <c r="N53" s="64"/>
      <c r="O53" s="65"/>
      <c r="P53" s="64"/>
      <c r="Q53" s="65"/>
      <c r="R53" s="64"/>
      <c r="S53" s="65"/>
      <c r="T53" s="64"/>
      <c r="U53" s="65"/>
      <c r="V53" s="64"/>
      <c r="W53" s="65"/>
      <c r="X53" s="64"/>
      <c r="Y53" s="65"/>
      <c r="Z53" s="64"/>
      <c r="AA53" s="65"/>
      <c r="AB53" s="64"/>
      <c r="AC53" s="65"/>
      <c r="AD53" s="64"/>
      <c r="AE53" s="65"/>
      <c r="AF53" s="64"/>
      <c r="AG53" s="65"/>
      <c r="AH53" s="64"/>
      <c r="AI53" s="65"/>
      <c r="AJ53" s="64"/>
      <c r="AK53" s="65"/>
      <c r="AL53" s="64"/>
      <c r="AM53" s="65"/>
      <c r="AN53" s="64"/>
      <c r="AO53" s="65"/>
      <c r="AP53" s="64"/>
      <c r="AQ53" s="65"/>
      <c r="AR53" s="64"/>
      <c r="AS53" s="65"/>
      <c r="AT53" s="64"/>
      <c r="AU53" s="65"/>
      <c r="AV53" s="64"/>
      <c r="AW53" s="65"/>
      <c r="AX53" s="64"/>
      <c r="AY53" s="65"/>
      <c r="AZ53" s="64"/>
      <c r="BA53" s="65"/>
      <c r="BB53" s="64"/>
      <c r="BC53" s="65"/>
      <c r="BD53" s="64"/>
      <c r="BE53" s="65"/>
      <c r="BF53" s="64"/>
      <c r="BG53" s="65"/>
      <c r="BH53" s="64"/>
      <c r="BI53" s="65"/>
      <c r="BJ53" s="64"/>
      <c r="BK53" s="73"/>
      <c r="BL53" s="74"/>
      <c r="BM53" s="75"/>
      <c r="BN53" s="64"/>
      <c r="BO53" s="75"/>
      <c r="BP53" s="64"/>
      <c r="BQ53" s="66"/>
      <c r="BR53" s="67"/>
      <c r="BS53" s="109">
        <f>COUNTIF($B53:$BK53,"当")</f>
        <v>0</v>
      </c>
      <c r="BT53" s="111">
        <f>COUNTIF($B53:$BK53,"明")</f>
        <v>0</v>
      </c>
      <c r="BU53" s="103">
        <f>COUNTIF($B53:$BK53,"Ａ")</f>
        <v>0</v>
      </c>
      <c r="BV53" s="103"/>
      <c r="BW53" s="103">
        <f>COUNTIF($B53:$BK53,"Ｃ")</f>
        <v>0</v>
      </c>
      <c r="BX53" s="103">
        <f>COUNTIF($B53:$BK53,"Ｄ")</f>
        <v>0</v>
      </c>
      <c r="BY53" s="103">
        <f>COUNTIF($B53:$BK53,"Ｅ")</f>
        <v>0</v>
      </c>
      <c r="BZ53" s="103">
        <f>COUNTIF($B53:$BK53,"H当")+COUNTIF($B53:$BK53,"H明")</f>
        <v>0</v>
      </c>
      <c r="CA53" s="109">
        <f>COUNTIF($B53:$BK54,"休")</f>
        <v>0</v>
      </c>
      <c r="CB53" s="111">
        <f>COUNTIF($B53:$BK54,"年休")</f>
        <v>0</v>
      </c>
      <c r="CC53" s="103">
        <f>COUNTIF($B53:$BK54,"出張")+COUNTIF($B53:$BK54,"A出張")+COUNTIF($B53:$BK54,"P出張")</f>
        <v>0</v>
      </c>
      <c r="CD53" s="103">
        <f>COUNTIF($B53:$BK54,"HＢ")</f>
        <v>0</v>
      </c>
      <c r="CE53" s="103"/>
    </row>
    <row r="54" spans="1:83" ht="11.25" customHeight="1">
      <c r="A54" s="114"/>
      <c r="B54" s="68"/>
      <c r="C54" s="69"/>
      <c r="D54" s="68"/>
      <c r="E54" s="69"/>
      <c r="F54" s="68"/>
      <c r="G54" s="69"/>
      <c r="H54" s="68"/>
      <c r="I54" s="69"/>
      <c r="J54" s="68"/>
      <c r="K54" s="69"/>
      <c r="L54" s="68"/>
      <c r="M54" s="69"/>
      <c r="N54" s="68"/>
      <c r="O54" s="69"/>
      <c r="P54" s="68"/>
      <c r="Q54" s="69"/>
      <c r="R54" s="68"/>
      <c r="S54" s="69"/>
      <c r="T54" s="68"/>
      <c r="U54" s="69"/>
      <c r="V54" s="68"/>
      <c r="W54" s="69"/>
      <c r="X54" s="68"/>
      <c r="Y54" s="69"/>
      <c r="Z54" s="68"/>
      <c r="AA54" s="69"/>
      <c r="AB54" s="68"/>
      <c r="AC54" s="69"/>
      <c r="AD54" s="68"/>
      <c r="AE54" s="69"/>
      <c r="AF54" s="68"/>
      <c r="AG54" s="69"/>
      <c r="AH54" s="68"/>
      <c r="AI54" s="69"/>
      <c r="AJ54" s="68"/>
      <c r="AK54" s="69"/>
      <c r="AL54" s="68"/>
      <c r="AM54" s="69"/>
      <c r="AN54" s="68"/>
      <c r="AO54" s="69"/>
      <c r="AP54" s="68"/>
      <c r="AQ54" s="69"/>
      <c r="AR54" s="68"/>
      <c r="AS54" s="69"/>
      <c r="AT54" s="68"/>
      <c r="AU54" s="69"/>
      <c r="AV54" s="68"/>
      <c r="AW54" s="69"/>
      <c r="AX54" s="68"/>
      <c r="AY54" s="69"/>
      <c r="AZ54" s="68"/>
      <c r="BA54" s="69"/>
      <c r="BB54" s="68"/>
      <c r="BC54" s="69"/>
      <c r="BD54" s="68"/>
      <c r="BE54" s="69"/>
      <c r="BF54" s="68"/>
      <c r="BG54" s="69"/>
      <c r="BH54" s="68"/>
      <c r="BI54" s="69"/>
      <c r="BJ54" s="68"/>
      <c r="BK54" s="76"/>
      <c r="BL54" s="77"/>
      <c r="BM54" s="69"/>
      <c r="BN54" s="68"/>
      <c r="BO54" s="69"/>
      <c r="BP54" s="68"/>
      <c r="BQ54" s="70"/>
      <c r="BR54" s="67"/>
      <c r="BS54" s="110"/>
      <c r="BT54" s="112"/>
      <c r="BU54" s="104"/>
      <c r="BV54" s="104"/>
      <c r="BW54" s="104"/>
      <c r="BX54" s="104"/>
      <c r="BY54" s="104"/>
      <c r="BZ54" s="104"/>
      <c r="CA54" s="110"/>
      <c r="CB54" s="112"/>
      <c r="CC54" s="104"/>
      <c r="CD54" s="104"/>
      <c r="CE54" s="104"/>
    </row>
    <row r="55" spans="1:83" ht="11.25" customHeight="1">
      <c r="A55" s="105" t="s">
        <v>82</v>
      </c>
      <c r="B55" s="23"/>
      <c r="C55" s="26"/>
      <c r="D55" s="23"/>
      <c r="E55" s="26"/>
      <c r="F55" s="23"/>
      <c r="G55" s="26"/>
      <c r="H55" s="23"/>
      <c r="I55" s="26"/>
      <c r="J55" s="23"/>
      <c r="K55" s="26"/>
      <c r="L55" s="23"/>
      <c r="M55" s="26"/>
      <c r="N55" s="23"/>
      <c r="O55" s="26"/>
      <c r="P55" s="23"/>
      <c r="Q55" s="26"/>
      <c r="R55" s="23"/>
      <c r="S55" s="26"/>
      <c r="T55" s="23"/>
      <c r="U55" s="26"/>
      <c r="V55" s="23"/>
      <c r="W55" s="26"/>
      <c r="X55" s="23"/>
      <c r="Y55" s="26"/>
      <c r="Z55" s="23"/>
      <c r="AA55" s="26"/>
      <c r="AB55" s="23"/>
      <c r="AC55" s="26"/>
      <c r="AD55" s="23"/>
      <c r="AE55" s="26"/>
      <c r="AF55" s="23"/>
      <c r="AG55" s="26"/>
      <c r="AH55" s="23"/>
      <c r="AI55" s="26"/>
      <c r="AJ55" s="23"/>
      <c r="AK55" s="26"/>
      <c r="AL55" s="23"/>
      <c r="AM55" s="26"/>
      <c r="AN55" s="23"/>
      <c r="AO55" s="26"/>
      <c r="AP55" s="23"/>
      <c r="AQ55" s="26"/>
      <c r="AR55" s="23"/>
      <c r="AS55" s="26"/>
      <c r="AT55" s="23"/>
      <c r="AU55" s="26"/>
      <c r="AV55" s="23"/>
      <c r="AW55" s="26"/>
      <c r="AX55" s="23"/>
      <c r="AY55" s="26"/>
      <c r="AZ55" s="23"/>
      <c r="BA55" s="26"/>
      <c r="BB55" s="23"/>
      <c r="BC55" s="26"/>
      <c r="BD55" s="23"/>
      <c r="BE55" s="26"/>
      <c r="BF55" s="23"/>
      <c r="BG55" s="26"/>
      <c r="BH55" s="23"/>
      <c r="BI55" s="26"/>
      <c r="BJ55" s="23"/>
      <c r="BK55" s="62"/>
      <c r="BL55" s="57"/>
      <c r="BM55" s="59"/>
      <c r="BN55" s="23"/>
      <c r="BO55" s="59"/>
      <c r="BP55" s="23"/>
      <c r="BQ55" s="28"/>
      <c r="BR55" s="5"/>
      <c r="BS55" s="107">
        <f>COUNTIF($B55:$BK55,"当")</f>
        <v>0</v>
      </c>
      <c r="BT55" s="99">
        <f>COUNTIF($B55:$BK55,"明")</f>
        <v>0</v>
      </c>
      <c r="BU55" s="101">
        <f>COUNTIF($B55:$BK55,"Ａ")</f>
        <v>0</v>
      </c>
      <c r="BV55" s="101"/>
      <c r="BW55" s="101">
        <f>COUNTIF($B55:$BK55,"Ｃ")</f>
        <v>0</v>
      </c>
      <c r="BX55" s="101">
        <f>COUNTIF($B55:$BK55,"Ｄ")</f>
        <v>0</v>
      </c>
      <c r="BY55" s="101">
        <f>COUNTIF($B55:$BK55,"Ｅ")</f>
        <v>0</v>
      </c>
      <c r="BZ55" s="101">
        <f>COUNTIF($B55:$BK55,"H当")+COUNTIF($B55:$BK55,"H明")</f>
        <v>0</v>
      </c>
      <c r="CA55" s="107">
        <f>COUNTIF($B55:$BK56,"休")</f>
        <v>0</v>
      </c>
      <c r="CB55" s="99">
        <f>COUNTIF($B55:$BK56,"年休")</f>
        <v>0</v>
      </c>
      <c r="CC55" s="101">
        <f>COUNTIF($B55:$BK56,"出張")+COUNTIF($B55:$BK56,"A出張")+COUNTIF($B55:$BK56,"P出張")</f>
        <v>0</v>
      </c>
      <c r="CD55" s="101">
        <f>COUNTIF($B55:$BK56,"HＢ")</f>
        <v>0</v>
      </c>
      <c r="CE55" s="101"/>
    </row>
    <row r="56" spans="1:83" ht="11.25" customHeight="1">
      <c r="A56" s="106"/>
      <c r="B56" s="36"/>
      <c r="C56" s="27"/>
      <c r="D56" s="36"/>
      <c r="E56" s="27"/>
      <c r="F56" s="36"/>
      <c r="G56" s="27"/>
      <c r="H56" s="36"/>
      <c r="I56" s="27"/>
      <c r="J56" s="36"/>
      <c r="K56" s="27"/>
      <c r="L56" s="36"/>
      <c r="M56" s="27"/>
      <c r="N56" s="36"/>
      <c r="O56" s="27"/>
      <c r="P56" s="36"/>
      <c r="Q56" s="27"/>
      <c r="R56" s="36"/>
      <c r="S56" s="27"/>
      <c r="T56" s="36"/>
      <c r="U56" s="27"/>
      <c r="V56" s="36"/>
      <c r="W56" s="27"/>
      <c r="X56" s="36"/>
      <c r="Y56" s="27"/>
      <c r="Z56" s="36"/>
      <c r="AA56" s="27"/>
      <c r="AB56" s="36"/>
      <c r="AC56" s="27"/>
      <c r="AD56" s="36"/>
      <c r="AE56" s="27"/>
      <c r="AF56" s="36"/>
      <c r="AG56" s="27"/>
      <c r="AH56" s="36"/>
      <c r="AI56" s="27"/>
      <c r="AJ56" s="36"/>
      <c r="AK56" s="27"/>
      <c r="AL56" s="36"/>
      <c r="AM56" s="27"/>
      <c r="AN56" s="36"/>
      <c r="AO56" s="27"/>
      <c r="AP56" s="36"/>
      <c r="AQ56" s="27"/>
      <c r="AR56" s="36"/>
      <c r="AS56" s="27"/>
      <c r="AT56" s="36"/>
      <c r="AU56" s="27"/>
      <c r="AV56" s="36"/>
      <c r="AW56" s="27"/>
      <c r="AX56" s="36"/>
      <c r="AY56" s="27"/>
      <c r="AZ56" s="36"/>
      <c r="BA56" s="27"/>
      <c r="BB56" s="36"/>
      <c r="BC56" s="27"/>
      <c r="BD56" s="36"/>
      <c r="BE56" s="27"/>
      <c r="BF56" s="36"/>
      <c r="BG56" s="27"/>
      <c r="BH56" s="36"/>
      <c r="BI56" s="27"/>
      <c r="BJ56" s="36"/>
      <c r="BK56" s="63"/>
      <c r="BL56" s="58"/>
      <c r="BM56" s="27"/>
      <c r="BN56" s="36"/>
      <c r="BO56" s="27"/>
      <c r="BP56" s="36"/>
      <c r="BQ56" s="29"/>
      <c r="BR56" s="5"/>
      <c r="BS56" s="108"/>
      <c r="BT56" s="100"/>
      <c r="BU56" s="102"/>
      <c r="BV56" s="102"/>
      <c r="BW56" s="102"/>
      <c r="BX56" s="102"/>
      <c r="BY56" s="102"/>
      <c r="BZ56" s="102"/>
      <c r="CA56" s="108"/>
      <c r="CB56" s="100"/>
      <c r="CC56" s="102"/>
      <c r="CD56" s="102"/>
      <c r="CE56" s="102"/>
    </row>
    <row r="57" spans="1:83" ht="11.25" customHeight="1">
      <c r="A57" s="113" t="s">
        <v>13</v>
      </c>
      <c r="B57" s="64"/>
      <c r="C57" s="65"/>
      <c r="D57" s="64"/>
      <c r="E57" s="65"/>
      <c r="F57" s="64"/>
      <c r="G57" s="65"/>
      <c r="H57" s="64"/>
      <c r="I57" s="65"/>
      <c r="J57" s="64"/>
      <c r="K57" s="65"/>
      <c r="L57" s="64"/>
      <c r="M57" s="65"/>
      <c r="N57" s="64"/>
      <c r="O57" s="65"/>
      <c r="P57" s="64"/>
      <c r="Q57" s="65"/>
      <c r="R57" s="64"/>
      <c r="S57" s="65"/>
      <c r="T57" s="64"/>
      <c r="U57" s="65"/>
      <c r="V57" s="64"/>
      <c r="W57" s="65"/>
      <c r="X57" s="64"/>
      <c r="Y57" s="65"/>
      <c r="Z57" s="64"/>
      <c r="AA57" s="65"/>
      <c r="AB57" s="64"/>
      <c r="AC57" s="65"/>
      <c r="AD57" s="64"/>
      <c r="AE57" s="65"/>
      <c r="AF57" s="64"/>
      <c r="AG57" s="65"/>
      <c r="AH57" s="64"/>
      <c r="AI57" s="65"/>
      <c r="AJ57" s="64"/>
      <c r="AK57" s="65"/>
      <c r="AL57" s="64"/>
      <c r="AM57" s="65"/>
      <c r="AN57" s="64"/>
      <c r="AO57" s="65"/>
      <c r="AP57" s="64"/>
      <c r="AQ57" s="65"/>
      <c r="AR57" s="64"/>
      <c r="AS57" s="65"/>
      <c r="AT57" s="64"/>
      <c r="AU57" s="65"/>
      <c r="AV57" s="64"/>
      <c r="AW57" s="65"/>
      <c r="AX57" s="64"/>
      <c r="AY57" s="65"/>
      <c r="AZ57" s="64"/>
      <c r="BA57" s="65"/>
      <c r="BB57" s="64"/>
      <c r="BC57" s="65"/>
      <c r="BD57" s="64"/>
      <c r="BE57" s="65"/>
      <c r="BF57" s="64"/>
      <c r="BG57" s="65"/>
      <c r="BH57" s="64"/>
      <c r="BI57" s="65"/>
      <c r="BJ57" s="64"/>
      <c r="BK57" s="73"/>
      <c r="BL57" s="74"/>
      <c r="BM57" s="75"/>
      <c r="BN57" s="64"/>
      <c r="BO57" s="75"/>
      <c r="BP57" s="64"/>
      <c r="BQ57" s="66"/>
      <c r="BR57" s="67"/>
      <c r="BS57" s="109">
        <f>COUNTIF($B57:$BK57,"当")</f>
        <v>0</v>
      </c>
      <c r="BT57" s="111">
        <f>COUNTIF($B57:$BK57,"明")</f>
        <v>0</v>
      </c>
      <c r="BU57" s="103">
        <f>COUNTIF($B57:$BK57,"Ａ")</f>
        <v>0</v>
      </c>
      <c r="BV57" s="103"/>
      <c r="BW57" s="103">
        <f>COUNTIF($B57:$BK57,"Ｃ")</f>
        <v>0</v>
      </c>
      <c r="BX57" s="103">
        <f>COUNTIF($B57:$BK57,"Ｄ")</f>
        <v>0</v>
      </c>
      <c r="BY57" s="103">
        <f>COUNTIF($B57:$BK57,"Ｅ")</f>
        <v>0</v>
      </c>
      <c r="BZ57" s="103">
        <f>COUNTIF($B57:$BK57,"H当")+COUNTIF($B57:$BK57,"H明")</f>
        <v>0</v>
      </c>
      <c r="CA57" s="109">
        <f>COUNTIF($B57:$BK58,"休")</f>
        <v>0</v>
      </c>
      <c r="CB57" s="111">
        <f>COUNTIF($B57:$BK58,"年休")</f>
        <v>0</v>
      </c>
      <c r="CC57" s="103">
        <f>COUNTIF($B57:$BK58,"出張")+COUNTIF($B57:$BK58,"A出張")+COUNTIF($B57:$BK58,"P出張")</f>
        <v>0</v>
      </c>
      <c r="CD57" s="103">
        <f>COUNTIF($B57:$BK58,"HＢ")</f>
        <v>0</v>
      </c>
      <c r="CE57" s="103"/>
    </row>
    <row r="58" spans="1:83" ht="11.25" customHeight="1">
      <c r="A58" s="114"/>
      <c r="B58" s="68"/>
      <c r="C58" s="69"/>
      <c r="D58" s="68"/>
      <c r="E58" s="69"/>
      <c r="F58" s="68"/>
      <c r="G58" s="69"/>
      <c r="H58" s="68"/>
      <c r="I58" s="69"/>
      <c r="J58" s="68"/>
      <c r="K58" s="69"/>
      <c r="L58" s="68"/>
      <c r="M58" s="69"/>
      <c r="N58" s="68"/>
      <c r="O58" s="69"/>
      <c r="P58" s="68"/>
      <c r="Q58" s="69"/>
      <c r="R58" s="68"/>
      <c r="S58" s="69"/>
      <c r="T58" s="68"/>
      <c r="U58" s="69"/>
      <c r="V58" s="68"/>
      <c r="W58" s="69"/>
      <c r="X58" s="68"/>
      <c r="Y58" s="69"/>
      <c r="Z58" s="68"/>
      <c r="AA58" s="69"/>
      <c r="AB58" s="68"/>
      <c r="AC58" s="69"/>
      <c r="AD58" s="68"/>
      <c r="AE58" s="69"/>
      <c r="AF58" s="68"/>
      <c r="AG58" s="69"/>
      <c r="AH58" s="68"/>
      <c r="AI58" s="69"/>
      <c r="AJ58" s="68"/>
      <c r="AK58" s="69"/>
      <c r="AL58" s="68"/>
      <c r="AM58" s="69"/>
      <c r="AN58" s="68"/>
      <c r="AO58" s="69"/>
      <c r="AP58" s="68"/>
      <c r="AQ58" s="69"/>
      <c r="AR58" s="68"/>
      <c r="AS58" s="69"/>
      <c r="AT58" s="68"/>
      <c r="AU58" s="69"/>
      <c r="AV58" s="68"/>
      <c r="AW58" s="69"/>
      <c r="AX58" s="68"/>
      <c r="AY58" s="69"/>
      <c r="AZ58" s="68"/>
      <c r="BA58" s="69"/>
      <c r="BB58" s="68"/>
      <c r="BC58" s="69"/>
      <c r="BD58" s="68"/>
      <c r="BE58" s="69"/>
      <c r="BF58" s="68"/>
      <c r="BG58" s="69"/>
      <c r="BH58" s="68"/>
      <c r="BI58" s="69"/>
      <c r="BJ58" s="68"/>
      <c r="BK58" s="76"/>
      <c r="BL58" s="77"/>
      <c r="BM58" s="69"/>
      <c r="BN58" s="68"/>
      <c r="BO58" s="69"/>
      <c r="BP58" s="68"/>
      <c r="BQ58" s="70"/>
      <c r="BR58" s="67"/>
      <c r="BS58" s="110"/>
      <c r="BT58" s="112"/>
      <c r="BU58" s="104"/>
      <c r="BV58" s="104"/>
      <c r="BW58" s="104"/>
      <c r="BX58" s="104"/>
      <c r="BY58" s="104"/>
      <c r="BZ58" s="104"/>
      <c r="CA58" s="110"/>
      <c r="CB58" s="112"/>
      <c r="CC58" s="104"/>
      <c r="CD58" s="104"/>
      <c r="CE58" s="104"/>
    </row>
    <row r="59" spans="1:83" ht="11.25" customHeight="1">
      <c r="A59" s="105" t="s">
        <v>83</v>
      </c>
      <c r="B59" s="23"/>
      <c r="C59" s="26"/>
      <c r="D59" s="23"/>
      <c r="E59" s="26"/>
      <c r="F59" s="23"/>
      <c r="G59" s="26"/>
      <c r="H59" s="23"/>
      <c r="I59" s="26"/>
      <c r="J59" s="23"/>
      <c r="K59" s="26"/>
      <c r="L59" s="23"/>
      <c r="M59" s="26"/>
      <c r="N59" s="23"/>
      <c r="O59" s="26"/>
      <c r="P59" s="23"/>
      <c r="Q59" s="26"/>
      <c r="R59" s="23"/>
      <c r="S59" s="26"/>
      <c r="T59" s="23"/>
      <c r="U59" s="26"/>
      <c r="V59" s="23"/>
      <c r="W59" s="26"/>
      <c r="X59" s="23"/>
      <c r="Y59" s="26"/>
      <c r="Z59" s="23"/>
      <c r="AA59" s="26"/>
      <c r="AB59" s="23"/>
      <c r="AC59" s="26"/>
      <c r="AD59" s="23"/>
      <c r="AE59" s="26"/>
      <c r="AF59" s="23"/>
      <c r="AG59" s="26"/>
      <c r="AH59" s="23"/>
      <c r="AI59" s="26"/>
      <c r="AJ59" s="23"/>
      <c r="AK59" s="26"/>
      <c r="AL59" s="23"/>
      <c r="AM59" s="26"/>
      <c r="AN59" s="23"/>
      <c r="AO59" s="26"/>
      <c r="AP59" s="23"/>
      <c r="AQ59" s="26"/>
      <c r="AR59" s="23"/>
      <c r="AS59" s="26"/>
      <c r="AT59" s="23"/>
      <c r="AU59" s="26"/>
      <c r="AV59" s="23"/>
      <c r="AW59" s="26"/>
      <c r="AX59" s="23"/>
      <c r="AY59" s="26"/>
      <c r="AZ59" s="23"/>
      <c r="BA59" s="26"/>
      <c r="BB59" s="23"/>
      <c r="BC59" s="26"/>
      <c r="BD59" s="23"/>
      <c r="BE59" s="26"/>
      <c r="BF59" s="23"/>
      <c r="BG59" s="26"/>
      <c r="BH59" s="23"/>
      <c r="BI59" s="26"/>
      <c r="BJ59" s="23"/>
      <c r="BK59" s="62"/>
      <c r="BL59" s="57"/>
      <c r="BM59" s="59"/>
      <c r="BN59" s="23"/>
      <c r="BO59" s="59"/>
      <c r="BP59" s="23"/>
      <c r="BQ59" s="28"/>
      <c r="BR59" s="5"/>
      <c r="BS59" s="107">
        <f>COUNTIF($B59:$BK59,"当")</f>
        <v>0</v>
      </c>
      <c r="BT59" s="99">
        <f>COUNTIF($B59:$BK59,"明")</f>
        <v>0</v>
      </c>
      <c r="BU59" s="101">
        <f>COUNTIF($B59:$BK59,"Ａ")</f>
        <v>0</v>
      </c>
      <c r="BV59" s="101"/>
      <c r="BW59" s="101">
        <f>COUNTIF($B59:$BK59,"Ｃ")</f>
        <v>0</v>
      </c>
      <c r="BX59" s="101">
        <f>COUNTIF($B59:$BK59,"Ｄ")</f>
        <v>0</v>
      </c>
      <c r="BY59" s="101">
        <f>COUNTIF($B59:$BK59,"Ｅ")</f>
        <v>0</v>
      </c>
      <c r="BZ59" s="101">
        <f>COUNTIF($B59:$BK59,"H当")+COUNTIF($B59:$BK59,"H明")</f>
        <v>0</v>
      </c>
      <c r="CA59" s="107">
        <f>COUNTIF($B59:$BK60,"休")</f>
        <v>0</v>
      </c>
      <c r="CB59" s="99">
        <f>COUNTIF($B59:$BK60,"年休")</f>
        <v>0</v>
      </c>
      <c r="CC59" s="101">
        <f>COUNTIF($B59:$BK60,"出張")+COUNTIF($B59:$BK60,"A出張")+COUNTIF($B59:$BK60,"P出張")</f>
        <v>0</v>
      </c>
      <c r="CD59" s="101">
        <f>COUNTIF($B59:$BK60,"HＢ")</f>
        <v>0</v>
      </c>
      <c r="CE59" s="101"/>
    </row>
    <row r="60" spans="1:83" ht="11.25" customHeight="1">
      <c r="A60" s="106"/>
      <c r="B60" s="36"/>
      <c r="C60" s="27"/>
      <c r="D60" s="36"/>
      <c r="E60" s="27"/>
      <c r="F60" s="36"/>
      <c r="G60" s="27"/>
      <c r="H60" s="36"/>
      <c r="I60" s="27"/>
      <c r="J60" s="36"/>
      <c r="K60" s="27"/>
      <c r="L60" s="36"/>
      <c r="M60" s="27"/>
      <c r="N60" s="36"/>
      <c r="O60" s="27"/>
      <c r="P60" s="36"/>
      <c r="Q60" s="27"/>
      <c r="R60" s="36"/>
      <c r="S60" s="27"/>
      <c r="T60" s="36"/>
      <c r="U60" s="27"/>
      <c r="V60" s="36"/>
      <c r="W60" s="27"/>
      <c r="X60" s="36"/>
      <c r="Y60" s="27"/>
      <c r="Z60" s="36"/>
      <c r="AA60" s="27"/>
      <c r="AB60" s="36"/>
      <c r="AC60" s="27"/>
      <c r="AD60" s="36"/>
      <c r="AE60" s="27"/>
      <c r="AF60" s="36"/>
      <c r="AG60" s="27"/>
      <c r="AH60" s="36"/>
      <c r="AI60" s="27"/>
      <c r="AJ60" s="36"/>
      <c r="AK60" s="27"/>
      <c r="AL60" s="36"/>
      <c r="AM60" s="27"/>
      <c r="AN60" s="36"/>
      <c r="AO60" s="27"/>
      <c r="AP60" s="36"/>
      <c r="AQ60" s="27"/>
      <c r="AR60" s="36"/>
      <c r="AS60" s="27"/>
      <c r="AT60" s="36"/>
      <c r="AU60" s="27"/>
      <c r="AV60" s="36"/>
      <c r="AW60" s="27"/>
      <c r="AX60" s="36"/>
      <c r="AY60" s="27"/>
      <c r="AZ60" s="36"/>
      <c r="BA60" s="27"/>
      <c r="BB60" s="36"/>
      <c r="BC60" s="27"/>
      <c r="BD60" s="36"/>
      <c r="BE60" s="27"/>
      <c r="BF60" s="36"/>
      <c r="BG60" s="27"/>
      <c r="BH60" s="36"/>
      <c r="BI60" s="27"/>
      <c r="BJ60" s="36"/>
      <c r="BK60" s="63"/>
      <c r="BL60" s="58"/>
      <c r="BM60" s="27"/>
      <c r="BN60" s="36"/>
      <c r="BO60" s="27"/>
      <c r="BP60" s="36"/>
      <c r="BQ60" s="29"/>
      <c r="BR60" s="5"/>
      <c r="BS60" s="108"/>
      <c r="BT60" s="100"/>
      <c r="BU60" s="102"/>
      <c r="BV60" s="102"/>
      <c r="BW60" s="102"/>
      <c r="BX60" s="102"/>
      <c r="BY60" s="102"/>
      <c r="BZ60" s="102"/>
      <c r="CA60" s="108"/>
      <c r="CB60" s="100"/>
      <c r="CC60" s="102"/>
      <c r="CD60" s="102"/>
      <c r="CE60" s="102"/>
    </row>
    <row r="61" spans="1:83" ht="11.25" customHeight="1">
      <c r="A61" s="113" t="s">
        <v>84</v>
      </c>
      <c r="B61" s="64"/>
      <c r="C61" s="65"/>
      <c r="D61" s="64"/>
      <c r="E61" s="65"/>
      <c r="F61" s="64"/>
      <c r="G61" s="65"/>
      <c r="H61" s="64"/>
      <c r="I61" s="65"/>
      <c r="J61" s="64"/>
      <c r="K61" s="65"/>
      <c r="L61" s="64"/>
      <c r="M61" s="65"/>
      <c r="N61" s="64"/>
      <c r="O61" s="65"/>
      <c r="P61" s="64"/>
      <c r="Q61" s="65"/>
      <c r="R61" s="64"/>
      <c r="S61" s="65"/>
      <c r="T61" s="64"/>
      <c r="U61" s="65"/>
      <c r="V61" s="64"/>
      <c r="W61" s="65"/>
      <c r="X61" s="64"/>
      <c r="Y61" s="65"/>
      <c r="Z61" s="64"/>
      <c r="AA61" s="65"/>
      <c r="AB61" s="64"/>
      <c r="AC61" s="65"/>
      <c r="AD61" s="64"/>
      <c r="AE61" s="65"/>
      <c r="AF61" s="64"/>
      <c r="AG61" s="65"/>
      <c r="AH61" s="64"/>
      <c r="AI61" s="65"/>
      <c r="AJ61" s="64"/>
      <c r="AK61" s="65"/>
      <c r="AL61" s="64"/>
      <c r="AM61" s="65"/>
      <c r="AN61" s="64"/>
      <c r="AO61" s="65"/>
      <c r="AP61" s="64"/>
      <c r="AQ61" s="65"/>
      <c r="AR61" s="64"/>
      <c r="AS61" s="65"/>
      <c r="AT61" s="64"/>
      <c r="AU61" s="65"/>
      <c r="AV61" s="64"/>
      <c r="AW61" s="65"/>
      <c r="AX61" s="64"/>
      <c r="AY61" s="65"/>
      <c r="AZ61" s="64"/>
      <c r="BA61" s="65"/>
      <c r="BB61" s="64"/>
      <c r="BC61" s="65"/>
      <c r="BD61" s="64"/>
      <c r="BE61" s="65"/>
      <c r="BF61" s="64"/>
      <c r="BG61" s="65"/>
      <c r="BH61" s="64"/>
      <c r="BI61" s="65"/>
      <c r="BJ61" s="64"/>
      <c r="BK61" s="73"/>
      <c r="BL61" s="74"/>
      <c r="BM61" s="75"/>
      <c r="BN61" s="64"/>
      <c r="BO61" s="75"/>
      <c r="BP61" s="64"/>
      <c r="BQ61" s="66"/>
      <c r="BR61" s="71"/>
      <c r="BS61" s="109">
        <f>COUNTIF($B61:$BK61,"当")</f>
        <v>0</v>
      </c>
      <c r="BT61" s="144">
        <f>COUNTIF($B61:$BK61,"明")</f>
        <v>0</v>
      </c>
      <c r="BU61" s="118">
        <f>COUNTIF($B61:$BK61,"Ａ")</f>
        <v>0</v>
      </c>
      <c r="BV61" s="118"/>
      <c r="BW61" s="118">
        <f>COUNTIF($B61:$BK61,"Ｃ")</f>
        <v>0</v>
      </c>
      <c r="BX61" s="118">
        <f>COUNTIF($B61:$BK61,"Ｄ")</f>
        <v>0</v>
      </c>
      <c r="BY61" s="118">
        <f>COUNTIF($B61:$BK61,"Ｅ")</f>
        <v>0</v>
      </c>
      <c r="BZ61" s="118">
        <f>COUNTIF($B61:$BK61,"H当")+COUNTIF($B61:$BK61,"H明")</f>
        <v>0</v>
      </c>
      <c r="CA61" s="154">
        <f>COUNTIF($B61:$BK62,"休")</f>
        <v>0</v>
      </c>
      <c r="CB61" s="144">
        <f>COUNTIF($B61:$BK62,"年休")</f>
        <v>0</v>
      </c>
      <c r="CC61" s="118">
        <f>COUNTIF($B61:$BK62,"出張")+COUNTIF($B61:$BK62,"A出張")+COUNTIF($B61:$BK62,"P出張")</f>
        <v>0</v>
      </c>
      <c r="CD61" s="118">
        <f>COUNTIF($B61:$BK62,"HＢ")</f>
        <v>0</v>
      </c>
      <c r="CE61" s="118"/>
    </row>
    <row r="62" spans="1:83" ht="11.25" customHeight="1">
      <c r="A62" s="114"/>
      <c r="B62" s="68"/>
      <c r="C62" s="69"/>
      <c r="D62" s="68"/>
      <c r="E62" s="69"/>
      <c r="F62" s="68"/>
      <c r="G62" s="69"/>
      <c r="H62" s="68"/>
      <c r="I62" s="69"/>
      <c r="J62" s="68"/>
      <c r="K62" s="69"/>
      <c r="L62" s="68"/>
      <c r="M62" s="69"/>
      <c r="N62" s="68"/>
      <c r="O62" s="69"/>
      <c r="P62" s="68"/>
      <c r="Q62" s="69"/>
      <c r="R62" s="68"/>
      <c r="S62" s="69"/>
      <c r="T62" s="68"/>
      <c r="U62" s="69"/>
      <c r="V62" s="68"/>
      <c r="W62" s="69"/>
      <c r="X62" s="68"/>
      <c r="Y62" s="69"/>
      <c r="Z62" s="68"/>
      <c r="AA62" s="69"/>
      <c r="AB62" s="68"/>
      <c r="AC62" s="69"/>
      <c r="AD62" s="68"/>
      <c r="AE62" s="69"/>
      <c r="AF62" s="68"/>
      <c r="AG62" s="69"/>
      <c r="AH62" s="68"/>
      <c r="AI62" s="69"/>
      <c r="AJ62" s="68"/>
      <c r="AK62" s="69"/>
      <c r="AL62" s="68"/>
      <c r="AM62" s="69"/>
      <c r="AN62" s="68"/>
      <c r="AO62" s="69"/>
      <c r="AP62" s="68"/>
      <c r="AQ62" s="69"/>
      <c r="AR62" s="68"/>
      <c r="AS62" s="69"/>
      <c r="AT62" s="68"/>
      <c r="AU62" s="69"/>
      <c r="AV62" s="68"/>
      <c r="AW62" s="69"/>
      <c r="AX62" s="68"/>
      <c r="AY62" s="69"/>
      <c r="AZ62" s="68"/>
      <c r="BA62" s="69"/>
      <c r="BB62" s="68"/>
      <c r="BC62" s="69"/>
      <c r="BD62" s="68"/>
      <c r="BE62" s="69"/>
      <c r="BF62" s="68"/>
      <c r="BG62" s="69"/>
      <c r="BH62" s="68"/>
      <c r="BI62" s="69"/>
      <c r="BJ62" s="68"/>
      <c r="BK62" s="76"/>
      <c r="BL62" s="77"/>
      <c r="BM62" s="69"/>
      <c r="BN62" s="68"/>
      <c r="BO62" s="69"/>
      <c r="BP62" s="68"/>
      <c r="BQ62" s="70"/>
      <c r="BR62" s="67"/>
      <c r="BS62" s="110"/>
      <c r="BT62" s="144"/>
      <c r="BU62" s="118"/>
      <c r="BV62" s="118"/>
      <c r="BW62" s="118"/>
      <c r="BX62" s="118"/>
      <c r="BY62" s="118"/>
      <c r="BZ62" s="118"/>
      <c r="CA62" s="154"/>
      <c r="CB62" s="144"/>
      <c r="CC62" s="118"/>
      <c r="CD62" s="118"/>
      <c r="CE62" s="118"/>
    </row>
    <row r="63" spans="1:83" ht="11.25" customHeight="1">
      <c r="A63" s="105"/>
      <c r="B63" s="23"/>
      <c r="C63" s="26"/>
      <c r="D63" s="23"/>
      <c r="E63" s="26"/>
      <c r="F63" s="23"/>
      <c r="G63" s="26"/>
      <c r="H63" s="23"/>
      <c r="I63" s="26"/>
      <c r="J63" s="23"/>
      <c r="K63" s="26"/>
      <c r="L63" s="23"/>
      <c r="M63" s="26"/>
      <c r="N63" s="23"/>
      <c r="O63" s="26"/>
      <c r="P63" s="23"/>
      <c r="Q63" s="26"/>
      <c r="R63" s="23"/>
      <c r="S63" s="26"/>
      <c r="T63" s="23"/>
      <c r="U63" s="26"/>
      <c r="V63" s="23"/>
      <c r="W63" s="26"/>
      <c r="X63" s="23"/>
      <c r="Y63" s="26"/>
      <c r="Z63" s="23"/>
      <c r="AA63" s="26"/>
      <c r="AB63" s="23"/>
      <c r="AC63" s="26"/>
      <c r="AD63" s="23"/>
      <c r="AE63" s="26"/>
      <c r="AF63" s="23"/>
      <c r="AG63" s="26"/>
      <c r="AH63" s="23"/>
      <c r="AI63" s="26"/>
      <c r="AJ63" s="23"/>
      <c r="AK63" s="26"/>
      <c r="AL63" s="23"/>
      <c r="AM63" s="26"/>
      <c r="AN63" s="23"/>
      <c r="AO63" s="26"/>
      <c r="AP63" s="23"/>
      <c r="AQ63" s="26"/>
      <c r="AR63" s="23"/>
      <c r="AS63" s="26"/>
      <c r="AT63" s="23"/>
      <c r="AU63" s="26"/>
      <c r="AV63" s="23"/>
      <c r="AW63" s="26"/>
      <c r="AX63" s="23"/>
      <c r="AY63" s="26"/>
      <c r="AZ63" s="23"/>
      <c r="BA63" s="26"/>
      <c r="BB63" s="23"/>
      <c r="BC63" s="26"/>
      <c r="BD63" s="23"/>
      <c r="BE63" s="26"/>
      <c r="BF63" s="23"/>
      <c r="BG63" s="26"/>
      <c r="BH63" s="23"/>
      <c r="BI63" s="26"/>
      <c r="BJ63" s="23"/>
      <c r="BK63" s="62"/>
      <c r="BL63" s="57"/>
      <c r="BM63" s="59"/>
      <c r="BN63" s="23"/>
      <c r="BO63" s="59"/>
      <c r="BP63" s="23"/>
      <c r="BQ63" s="28"/>
      <c r="BR63" s="5"/>
      <c r="BS63" s="107">
        <f>COUNTIF($B63:$BK63,"当")</f>
        <v>0</v>
      </c>
      <c r="BT63" s="99">
        <f>COUNTIF($B63:$BK63,"明")</f>
        <v>0</v>
      </c>
      <c r="BU63" s="101">
        <f>COUNTIF($B63:$BK63,"Ａ")</f>
        <v>0</v>
      </c>
      <c r="BV63" s="101"/>
      <c r="BW63" s="101">
        <f>COUNTIF($B63:$BK63,"Ｃ")</f>
        <v>0</v>
      </c>
      <c r="BX63" s="101">
        <f>COUNTIF($B63:$BK63,"Ｄ")</f>
        <v>0</v>
      </c>
      <c r="BY63" s="101">
        <f>COUNTIF($B63:$BK63,"Ｅ")</f>
        <v>0</v>
      </c>
      <c r="BZ63" s="101">
        <f>COUNTIF($B63:$BK63,"H当")+COUNTIF($B63:$BK63,"H明")</f>
        <v>0</v>
      </c>
      <c r="CA63" s="107">
        <f>COUNTIF($B63:$BK64,"休")</f>
        <v>0</v>
      </c>
      <c r="CB63" s="99">
        <f>COUNTIF($B63:$BK64,"年休")</f>
        <v>0</v>
      </c>
      <c r="CC63" s="101">
        <f>COUNTIF($B63:$BK64,"出張")+COUNTIF($B63:$BK64,"A出張")+COUNTIF($B63:$BK64,"P出張")</f>
        <v>0</v>
      </c>
      <c r="CD63" s="101">
        <f>COUNTIF($B63:$BK64,"HＢ")</f>
        <v>0</v>
      </c>
      <c r="CE63" s="101"/>
    </row>
    <row r="64" spans="1:83" ht="11.25" customHeight="1">
      <c r="A64" s="106"/>
      <c r="B64" s="36"/>
      <c r="C64" s="27"/>
      <c r="D64" s="36"/>
      <c r="E64" s="27"/>
      <c r="F64" s="36"/>
      <c r="G64" s="27"/>
      <c r="H64" s="36"/>
      <c r="I64" s="27"/>
      <c r="J64" s="36"/>
      <c r="K64" s="27"/>
      <c r="L64" s="36"/>
      <c r="M64" s="27"/>
      <c r="N64" s="36"/>
      <c r="O64" s="27"/>
      <c r="P64" s="36"/>
      <c r="Q64" s="27"/>
      <c r="R64" s="36"/>
      <c r="S64" s="27"/>
      <c r="T64" s="36"/>
      <c r="U64" s="27"/>
      <c r="V64" s="36"/>
      <c r="W64" s="27"/>
      <c r="X64" s="36"/>
      <c r="Y64" s="27"/>
      <c r="Z64" s="36"/>
      <c r="AA64" s="27"/>
      <c r="AB64" s="36"/>
      <c r="AC64" s="27"/>
      <c r="AD64" s="36"/>
      <c r="AE64" s="27"/>
      <c r="AF64" s="36"/>
      <c r="AG64" s="27"/>
      <c r="AH64" s="36"/>
      <c r="AI64" s="27"/>
      <c r="AJ64" s="36"/>
      <c r="AK64" s="27"/>
      <c r="AL64" s="36"/>
      <c r="AM64" s="27"/>
      <c r="AN64" s="36"/>
      <c r="AO64" s="27"/>
      <c r="AP64" s="36"/>
      <c r="AQ64" s="27"/>
      <c r="AR64" s="36"/>
      <c r="AS64" s="27"/>
      <c r="AT64" s="36"/>
      <c r="AU64" s="27"/>
      <c r="AV64" s="36"/>
      <c r="AW64" s="27"/>
      <c r="AX64" s="36"/>
      <c r="AY64" s="27"/>
      <c r="AZ64" s="36"/>
      <c r="BA64" s="27"/>
      <c r="BB64" s="36"/>
      <c r="BC64" s="27"/>
      <c r="BD64" s="36"/>
      <c r="BE64" s="27"/>
      <c r="BF64" s="36"/>
      <c r="BG64" s="27"/>
      <c r="BH64" s="36"/>
      <c r="BI64" s="27"/>
      <c r="BJ64" s="36"/>
      <c r="BK64" s="63"/>
      <c r="BL64" s="58"/>
      <c r="BM64" s="27"/>
      <c r="BN64" s="36"/>
      <c r="BO64" s="27"/>
      <c r="BP64" s="36"/>
      <c r="BQ64" s="29"/>
      <c r="BR64" s="5"/>
      <c r="BS64" s="108"/>
      <c r="BT64" s="100"/>
      <c r="BU64" s="102"/>
      <c r="BV64" s="102"/>
      <c r="BW64" s="102"/>
      <c r="BX64" s="102"/>
      <c r="BY64" s="102"/>
      <c r="BZ64" s="102"/>
      <c r="CA64" s="108"/>
      <c r="CB64" s="100"/>
      <c r="CC64" s="102"/>
      <c r="CD64" s="102"/>
      <c r="CE64" s="102"/>
    </row>
    <row r="65" spans="1:83" ht="11.25" customHeight="1">
      <c r="A65" s="113" t="s">
        <v>14</v>
      </c>
      <c r="B65" s="64"/>
      <c r="C65" s="65"/>
      <c r="D65" s="64"/>
      <c r="E65" s="65"/>
      <c r="F65" s="64"/>
      <c r="G65" s="65"/>
      <c r="H65" s="64"/>
      <c r="I65" s="65"/>
      <c r="J65" s="64"/>
      <c r="K65" s="65"/>
      <c r="L65" s="64"/>
      <c r="M65" s="65"/>
      <c r="N65" s="64"/>
      <c r="O65" s="65"/>
      <c r="P65" s="64"/>
      <c r="Q65" s="65"/>
      <c r="R65" s="64"/>
      <c r="S65" s="65"/>
      <c r="T65" s="64"/>
      <c r="U65" s="65"/>
      <c r="V65" s="64"/>
      <c r="W65" s="65"/>
      <c r="X65" s="64"/>
      <c r="Y65" s="65"/>
      <c r="Z65" s="64"/>
      <c r="AA65" s="65"/>
      <c r="AB65" s="64"/>
      <c r="AC65" s="65"/>
      <c r="AD65" s="64"/>
      <c r="AE65" s="65"/>
      <c r="AF65" s="64"/>
      <c r="AG65" s="65"/>
      <c r="AH65" s="64"/>
      <c r="AI65" s="65"/>
      <c r="AJ65" s="64"/>
      <c r="AK65" s="65"/>
      <c r="AL65" s="64"/>
      <c r="AM65" s="65"/>
      <c r="AN65" s="64"/>
      <c r="AO65" s="65"/>
      <c r="AP65" s="64"/>
      <c r="AQ65" s="65"/>
      <c r="AR65" s="64"/>
      <c r="AS65" s="65"/>
      <c r="AT65" s="64"/>
      <c r="AU65" s="65"/>
      <c r="AV65" s="64"/>
      <c r="AW65" s="65"/>
      <c r="AX65" s="64"/>
      <c r="AY65" s="65"/>
      <c r="AZ65" s="64"/>
      <c r="BA65" s="65"/>
      <c r="BB65" s="64"/>
      <c r="BC65" s="65"/>
      <c r="BD65" s="64"/>
      <c r="BE65" s="65"/>
      <c r="BF65" s="64"/>
      <c r="BG65" s="65"/>
      <c r="BH65" s="64"/>
      <c r="BI65" s="65"/>
      <c r="BJ65" s="64"/>
      <c r="BK65" s="73"/>
      <c r="BL65" s="74"/>
      <c r="BM65" s="75"/>
      <c r="BN65" s="64"/>
      <c r="BO65" s="75"/>
      <c r="BP65" s="64"/>
      <c r="BQ65" s="66"/>
      <c r="BR65" s="67"/>
      <c r="BS65" s="109">
        <f>COUNTIF($B65:$BK65,"当")</f>
        <v>0</v>
      </c>
      <c r="BT65" s="111">
        <f>COUNTIF($B65:$BK65,"明")</f>
        <v>0</v>
      </c>
      <c r="BU65" s="103">
        <f>COUNTIF($B65:$BK65,"Ａ")</f>
        <v>0</v>
      </c>
      <c r="BV65" s="103"/>
      <c r="BW65" s="103">
        <f>COUNTIF($B65:$BK65,"Ｃ")</f>
        <v>0</v>
      </c>
      <c r="BX65" s="103">
        <f>COUNTIF($B65:$BK65,"Ｄ")</f>
        <v>0</v>
      </c>
      <c r="BY65" s="103">
        <f>COUNTIF($B65:$BK65,"Ｅ")</f>
        <v>0</v>
      </c>
      <c r="BZ65" s="103">
        <f>COUNTIF($B65:$BK65,"H当")+COUNTIF($B65:$BK65,"H明")</f>
        <v>0</v>
      </c>
      <c r="CA65" s="109">
        <f>COUNTIF($B65:$BK66,"休")</f>
        <v>0</v>
      </c>
      <c r="CB65" s="111">
        <f>COUNTIF($B65:$BK66,"年休")</f>
        <v>0</v>
      </c>
      <c r="CC65" s="103">
        <f>COUNTIF($B65:$BK66,"出張")+COUNTIF($B65:$BK66,"A出張")+COUNTIF($B65:$BK66,"P出張")</f>
        <v>0</v>
      </c>
      <c r="CD65" s="103">
        <f>COUNTIF($B65:$BK66,"HＢ")</f>
        <v>0</v>
      </c>
      <c r="CE65" s="103"/>
    </row>
    <row r="66" spans="1:83" ht="11.25" customHeight="1">
      <c r="A66" s="114"/>
      <c r="B66" s="68"/>
      <c r="C66" s="69"/>
      <c r="D66" s="68"/>
      <c r="E66" s="69"/>
      <c r="F66" s="68"/>
      <c r="G66" s="69"/>
      <c r="H66" s="68"/>
      <c r="I66" s="69"/>
      <c r="J66" s="68"/>
      <c r="K66" s="69"/>
      <c r="L66" s="68"/>
      <c r="M66" s="69"/>
      <c r="N66" s="68"/>
      <c r="O66" s="69"/>
      <c r="P66" s="68"/>
      <c r="Q66" s="69"/>
      <c r="R66" s="68"/>
      <c r="S66" s="69"/>
      <c r="T66" s="68"/>
      <c r="U66" s="69"/>
      <c r="V66" s="68"/>
      <c r="W66" s="69"/>
      <c r="X66" s="68"/>
      <c r="Y66" s="69"/>
      <c r="Z66" s="68"/>
      <c r="AA66" s="69"/>
      <c r="AB66" s="68"/>
      <c r="AC66" s="69"/>
      <c r="AD66" s="68"/>
      <c r="AE66" s="69"/>
      <c r="AF66" s="68"/>
      <c r="AG66" s="69"/>
      <c r="AH66" s="68"/>
      <c r="AI66" s="69"/>
      <c r="AJ66" s="68"/>
      <c r="AK66" s="69"/>
      <c r="AL66" s="68"/>
      <c r="AM66" s="69"/>
      <c r="AN66" s="68"/>
      <c r="AO66" s="69"/>
      <c r="AP66" s="68"/>
      <c r="AQ66" s="69"/>
      <c r="AR66" s="68"/>
      <c r="AS66" s="69"/>
      <c r="AT66" s="68"/>
      <c r="AU66" s="69"/>
      <c r="AV66" s="68"/>
      <c r="AW66" s="69"/>
      <c r="AX66" s="68"/>
      <c r="AY66" s="69"/>
      <c r="AZ66" s="68"/>
      <c r="BA66" s="69"/>
      <c r="BB66" s="68"/>
      <c r="BC66" s="69"/>
      <c r="BD66" s="68"/>
      <c r="BE66" s="69"/>
      <c r="BF66" s="68"/>
      <c r="BG66" s="69"/>
      <c r="BH66" s="68"/>
      <c r="BI66" s="69"/>
      <c r="BJ66" s="68"/>
      <c r="BK66" s="76"/>
      <c r="BL66" s="77"/>
      <c r="BM66" s="69"/>
      <c r="BN66" s="68"/>
      <c r="BO66" s="69"/>
      <c r="BP66" s="68"/>
      <c r="BQ66" s="70"/>
      <c r="BR66" s="67"/>
      <c r="BS66" s="110"/>
      <c r="BT66" s="112"/>
      <c r="BU66" s="104"/>
      <c r="BV66" s="104"/>
      <c r="BW66" s="104"/>
      <c r="BX66" s="104"/>
      <c r="BY66" s="104"/>
      <c r="BZ66" s="104"/>
      <c r="CA66" s="110"/>
      <c r="CB66" s="112"/>
      <c r="CC66" s="104"/>
      <c r="CD66" s="104"/>
      <c r="CE66" s="104"/>
    </row>
    <row r="67" spans="1:83" ht="11.25" customHeight="1">
      <c r="A67" s="105" t="s">
        <v>72</v>
      </c>
      <c r="B67" s="23"/>
      <c r="C67" s="26"/>
      <c r="D67" s="23"/>
      <c r="E67" s="26"/>
      <c r="F67" s="23"/>
      <c r="G67" s="26"/>
      <c r="H67" s="23"/>
      <c r="I67" s="26"/>
      <c r="J67" s="23"/>
      <c r="K67" s="26"/>
      <c r="L67" s="23"/>
      <c r="M67" s="26"/>
      <c r="N67" s="23"/>
      <c r="O67" s="26"/>
      <c r="P67" s="23"/>
      <c r="Q67" s="26"/>
      <c r="R67" s="23"/>
      <c r="S67" s="26"/>
      <c r="T67" s="23"/>
      <c r="U67" s="26"/>
      <c r="V67" s="23"/>
      <c r="W67" s="26"/>
      <c r="X67" s="23"/>
      <c r="Y67" s="26"/>
      <c r="Z67" s="23"/>
      <c r="AA67" s="26"/>
      <c r="AB67" s="23"/>
      <c r="AC67" s="26"/>
      <c r="AD67" s="23"/>
      <c r="AE67" s="26"/>
      <c r="AF67" s="23"/>
      <c r="AG67" s="26"/>
      <c r="AH67" s="23"/>
      <c r="AI67" s="26"/>
      <c r="AJ67" s="23"/>
      <c r="AK67" s="26"/>
      <c r="AL67" s="23"/>
      <c r="AM67" s="26"/>
      <c r="AN67" s="23"/>
      <c r="AO67" s="26"/>
      <c r="AP67" s="23"/>
      <c r="AQ67" s="26"/>
      <c r="AR67" s="23"/>
      <c r="AS67" s="26"/>
      <c r="AT67" s="23"/>
      <c r="AU67" s="26"/>
      <c r="AV67" s="23"/>
      <c r="AW67" s="26"/>
      <c r="AX67" s="23"/>
      <c r="AY67" s="26"/>
      <c r="AZ67" s="23"/>
      <c r="BA67" s="26"/>
      <c r="BB67" s="23"/>
      <c r="BC67" s="26"/>
      <c r="BD67" s="23"/>
      <c r="BE67" s="26"/>
      <c r="BF67" s="23"/>
      <c r="BG67" s="26"/>
      <c r="BH67" s="23"/>
      <c r="BI67" s="26"/>
      <c r="BJ67" s="23"/>
      <c r="BK67" s="62"/>
      <c r="BL67" s="57"/>
      <c r="BM67" s="59"/>
      <c r="BN67" s="23"/>
      <c r="BO67" s="59"/>
      <c r="BP67" s="23"/>
      <c r="BQ67" s="28"/>
      <c r="BR67" s="5"/>
      <c r="BS67" s="107">
        <f>COUNTIF($B67:$BK67,"当")</f>
        <v>0</v>
      </c>
      <c r="BT67" s="99">
        <f>COUNTIF($B67:$BK67,"明")</f>
        <v>0</v>
      </c>
      <c r="BU67" s="101">
        <f>COUNTIF($B67:$BK67,"Ａ")</f>
        <v>0</v>
      </c>
      <c r="BV67" s="101"/>
      <c r="BW67" s="101">
        <f>COUNTIF($B67:$BK67,"Ｃ")</f>
        <v>0</v>
      </c>
      <c r="BX67" s="101">
        <f>COUNTIF($B67:$BK67,"Ｄ")</f>
        <v>0</v>
      </c>
      <c r="BY67" s="101">
        <f>COUNTIF($B67:$BK67,"Ｅ")</f>
        <v>0</v>
      </c>
      <c r="BZ67" s="101">
        <f>COUNTIF($B67:$BK67,"H当")+COUNTIF($B67:$BK67,"H明")</f>
        <v>0</v>
      </c>
      <c r="CA67" s="107">
        <f>COUNTIF($B67:$BK68,"休")</f>
        <v>0</v>
      </c>
      <c r="CB67" s="99">
        <f>COUNTIF($B67:$BK68,"年休")</f>
        <v>0</v>
      </c>
      <c r="CC67" s="101">
        <f>COUNTIF($B67:$BK68,"出張")+COUNTIF($B67:$BK68,"A出張")+COUNTIF($B67:$BK68,"P出張")</f>
        <v>0</v>
      </c>
      <c r="CD67" s="101">
        <f>COUNTIF($B67:$BK68,"HＢ")</f>
        <v>0</v>
      </c>
      <c r="CE67" s="101"/>
    </row>
    <row r="68" spans="1:83" ht="11.25" customHeight="1">
      <c r="A68" s="106"/>
      <c r="B68" s="36"/>
      <c r="C68" s="27"/>
      <c r="D68" s="36"/>
      <c r="E68" s="27"/>
      <c r="F68" s="36"/>
      <c r="G68" s="27"/>
      <c r="H68" s="36"/>
      <c r="I68" s="27"/>
      <c r="J68" s="36"/>
      <c r="K68" s="27"/>
      <c r="L68" s="36"/>
      <c r="M68" s="27"/>
      <c r="N68" s="36"/>
      <c r="O68" s="27"/>
      <c r="P68" s="36"/>
      <c r="Q68" s="27"/>
      <c r="R68" s="36"/>
      <c r="S68" s="27"/>
      <c r="T68" s="36"/>
      <c r="U68" s="27"/>
      <c r="V68" s="36"/>
      <c r="W68" s="27"/>
      <c r="X68" s="36"/>
      <c r="Y68" s="27"/>
      <c r="Z68" s="36"/>
      <c r="AA68" s="27"/>
      <c r="AB68" s="36"/>
      <c r="AC68" s="27"/>
      <c r="AD68" s="36"/>
      <c r="AE68" s="27"/>
      <c r="AF68" s="36"/>
      <c r="AG68" s="27"/>
      <c r="AH68" s="36"/>
      <c r="AI68" s="27"/>
      <c r="AJ68" s="36"/>
      <c r="AK68" s="27"/>
      <c r="AL68" s="36"/>
      <c r="AM68" s="27"/>
      <c r="AN68" s="36"/>
      <c r="AO68" s="27"/>
      <c r="AP68" s="36"/>
      <c r="AQ68" s="27"/>
      <c r="AR68" s="36"/>
      <c r="AS68" s="27"/>
      <c r="AT68" s="36"/>
      <c r="AU68" s="27"/>
      <c r="AV68" s="36"/>
      <c r="AW68" s="27"/>
      <c r="AX68" s="36"/>
      <c r="AY68" s="27"/>
      <c r="AZ68" s="36"/>
      <c r="BA68" s="27"/>
      <c r="BB68" s="36"/>
      <c r="BC68" s="27"/>
      <c r="BD68" s="36"/>
      <c r="BE68" s="27"/>
      <c r="BF68" s="36"/>
      <c r="BG68" s="27"/>
      <c r="BH68" s="36"/>
      <c r="BI68" s="27"/>
      <c r="BJ68" s="36"/>
      <c r="BK68" s="63"/>
      <c r="BL68" s="58"/>
      <c r="BM68" s="27"/>
      <c r="BN68" s="36"/>
      <c r="BO68" s="27"/>
      <c r="BP68" s="36"/>
      <c r="BQ68" s="29"/>
      <c r="BR68" s="5"/>
      <c r="BS68" s="108"/>
      <c r="BT68" s="100"/>
      <c r="BU68" s="102"/>
      <c r="BV68" s="102"/>
      <c r="BW68" s="102"/>
      <c r="BX68" s="102"/>
      <c r="BY68" s="102"/>
      <c r="BZ68" s="102"/>
      <c r="CA68" s="108"/>
      <c r="CB68" s="100"/>
      <c r="CC68" s="102"/>
      <c r="CD68" s="102"/>
      <c r="CE68" s="102"/>
    </row>
    <row r="69" spans="1:83" ht="11.25" customHeight="1">
      <c r="A69" s="113" t="s">
        <v>85</v>
      </c>
      <c r="B69" s="64"/>
      <c r="C69" s="65"/>
      <c r="D69" s="64"/>
      <c r="E69" s="65"/>
      <c r="F69" s="64"/>
      <c r="G69" s="65"/>
      <c r="H69" s="64"/>
      <c r="I69" s="65"/>
      <c r="J69" s="64"/>
      <c r="K69" s="65"/>
      <c r="L69" s="64"/>
      <c r="M69" s="65"/>
      <c r="N69" s="64"/>
      <c r="O69" s="65"/>
      <c r="P69" s="64"/>
      <c r="Q69" s="65"/>
      <c r="R69" s="64"/>
      <c r="S69" s="65"/>
      <c r="T69" s="64"/>
      <c r="U69" s="65"/>
      <c r="V69" s="64"/>
      <c r="W69" s="65"/>
      <c r="X69" s="64"/>
      <c r="Y69" s="65"/>
      <c r="Z69" s="64"/>
      <c r="AA69" s="65"/>
      <c r="AB69" s="64"/>
      <c r="AC69" s="65"/>
      <c r="AD69" s="64"/>
      <c r="AE69" s="65"/>
      <c r="AF69" s="64"/>
      <c r="AG69" s="65"/>
      <c r="AH69" s="64"/>
      <c r="AI69" s="65"/>
      <c r="AJ69" s="64"/>
      <c r="AK69" s="65"/>
      <c r="AL69" s="64"/>
      <c r="AM69" s="65"/>
      <c r="AN69" s="64"/>
      <c r="AO69" s="65"/>
      <c r="AP69" s="64"/>
      <c r="AQ69" s="65"/>
      <c r="AR69" s="64"/>
      <c r="AS69" s="65"/>
      <c r="AT69" s="64"/>
      <c r="AU69" s="65"/>
      <c r="AV69" s="64"/>
      <c r="AW69" s="65"/>
      <c r="AX69" s="64"/>
      <c r="AY69" s="65"/>
      <c r="AZ69" s="64"/>
      <c r="BA69" s="65"/>
      <c r="BB69" s="64"/>
      <c r="BC69" s="65"/>
      <c r="BD69" s="64"/>
      <c r="BE69" s="65"/>
      <c r="BF69" s="64"/>
      <c r="BG69" s="65"/>
      <c r="BH69" s="64"/>
      <c r="BI69" s="65"/>
      <c r="BJ69" s="64"/>
      <c r="BK69" s="73"/>
      <c r="BL69" s="74"/>
      <c r="BM69" s="75"/>
      <c r="BN69" s="64"/>
      <c r="BO69" s="75"/>
      <c r="BP69" s="64"/>
      <c r="BQ69" s="66"/>
      <c r="BR69" s="67"/>
      <c r="BS69" s="109">
        <f>COUNTIF($B69:$BK69,"当")</f>
        <v>0</v>
      </c>
      <c r="BT69" s="111">
        <f>COUNTIF($B69:$BK69,"明")</f>
        <v>0</v>
      </c>
      <c r="BU69" s="103">
        <f>COUNTIF($B69:$BK69,"Ａ")</f>
        <v>0</v>
      </c>
      <c r="BV69" s="103"/>
      <c r="BW69" s="103">
        <f>COUNTIF($B69:$BK69,"Ｃ")</f>
        <v>0</v>
      </c>
      <c r="BX69" s="103">
        <f>COUNTIF($B69:$BK69,"Ｄ")</f>
        <v>0</v>
      </c>
      <c r="BY69" s="103">
        <f>COUNTIF($B69:$BK69,"Ｅ")</f>
        <v>0</v>
      </c>
      <c r="BZ69" s="103">
        <f>COUNTIF($B69:$BK69,"H当")+COUNTIF($B69:$BK69,"H明")</f>
        <v>0</v>
      </c>
      <c r="CA69" s="109">
        <f>COUNTIF($B69:$BK70,"休")</f>
        <v>0</v>
      </c>
      <c r="CB69" s="111">
        <f>COUNTIF($B69:$BK70,"年休")</f>
        <v>0</v>
      </c>
      <c r="CC69" s="103">
        <f>COUNTIF($B69:$BK70,"出張")+COUNTIF($B69:$BK70,"A出張")+COUNTIF($B69:$BK70,"P出張")</f>
        <v>0</v>
      </c>
      <c r="CD69" s="103">
        <f>COUNTIF($B69:$BK70,"HＢ")</f>
        <v>0</v>
      </c>
      <c r="CE69" s="103"/>
    </row>
    <row r="70" spans="1:83" ht="11.25" customHeight="1">
      <c r="A70" s="114"/>
      <c r="B70" s="68"/>
      <c r="C70" s="69"/>
      <c r="D70" s="68"/>
      <c r="E70" s="69"/>
      <c r="F70" s="68"/>
      <c r="G70" s="69"/>
      <c r="H70" s="68"/>
      <c r="I70" s="69"/>
      <c r="J70" s="68"/>
      <c r="K70" s="69"/>
      <c r="L70" s="68"/>
      <c r="M70" s="69"/>
      <c r="N70" s="68"/>
      <c r="O70" s="69"/>
      <c r="P70" s="68"/>
      <c r="Q70" s="69"/>
      <c r="R70" s="68"/>
      <c r="S70" s="69"/>
      <c r="T70" s="68"/>
      <c r="U70" s="69"/>
      <c r="V70" s="68"/>
      <c r="W70" s="69"/>
      <c r="X70" s="68"/>
      <c r="Y70" s="69"/>
      <c r="Z70" s="68"/>
      <c r="AA70" s="69"/>
      <c r="AB70" s="68"/>
      <c r="AC70" s="69"/>
      <c r="AD70" s="68"/>
      <c r="AE70" s="69"/>
      <c r="AF70" s="68"/>
      <c r="AG70" s="69"/>
      <c r="AH70" s="68"/>
      <c r="AI70" s="69"/>
      <c r="AJ70" s="68"/>
      <c r="AK70" s="69"/>
      <c r="AL70" s="68"/>
      <c r="AM70" s="69"/>
      <c r="AN70" s="68"/>
      <c r="AO70" s="69"/>
      <c r="AP70" s="68"/>
      <c r="AQ70" s="69"/>
      <c r="AR70" s="68"/>
      <c r="AS70" s="69"/>
      <c r="AT70" s="68"/>
      <c r="AU70" s="69"/>
      <c r="AV70" s="68"/>
      <c r="AW70" s="69"/>
      <c r="AX70" s="68"/>
      <c r="AY70" s="69"/>
      <c r="AZ70" s="68"/>
      <c r="BA70" s="69"/>
      <c r="BB70" s="68"/>
      <c r="BC70" s="69"/>
      <c r="BD70" s="68"/>
      <c r="BE70" s="69"/>
      <c r="BF70" s="68"/>
      <c r="BG70" s="69"/>
      <c r="BH70" s="68"/>
      <c r="BI70" s="69"/>
      <c r="BJ70" s="68"/>
      <c r="BK70" s="76"/>
      <c r="BL70" s="77"/>
      <c r="BM70" s="69"/>
      <c r="BN70" s="68"/>
      <c r="BO70" s="69"/>
      <c r="BP70" s="68"/>
      <c r="BQ70" s="70"/>
      <c r="BR70" s="67"/>
      <c r="BS70" s="110"/>
      <c r="BT70" s="112"/>
      <c r="BU70" s="104"/>
      <c r="BV70" s="104"/>
      <c r="BW70" s="104"/>
      <c r="BX70" s="104"/>
      <c r="BY70" s="104"/>
      <c r="BZ70" s="104"/>
      <c r="CA70" s="110"/>
      <c r="CB70" s="112"/>
      <c r="CC70" s="104"/>
      <c r="CD70" s="104"/>
      <c r="CE70" s="104"/>
    </row>
    <row r="71" spans="1:83" ht="11.25" customHeight="1">
      <c r="A71" s="105" t="s">
        <v>15</v>
      </c>
      <c r="B71" s="23"/>
      <c r="C71" s="26"/>
      <c r="D71" s="23"/>
      <c r="E71" s="26"/>
      <c r="F71" s="23"/>
      <c r="G71" s="26"/>
      <c r="H71" s="23"/>
      <c r="I71" s="26"/>
      <c r="J71" s="23"/>
      <c r="K71" s="26"/>
      <c r="L71" s="23"/>
      <c r="M71" s="26"/>
      <c r="N71" s="23"/>
      <c r="O71" s="26"/>
      <c r="P71" s="23"/>
      <c r="Q71" s="26"/>
      <c r="R71" s="23"/>
      <c r="S71" s="26"/>
      <c r="T71" s="23"/>
      <c r="U71" s="26"/>
      <c r="V71" s="23"/>
      <c r="W71" s="26"/>
      <c r="X71" s="23"/>
      <c r="Y71" s="26"/>
      <c r="Z71" s="23"/>
      <c r="AA71" s="26"/>
      <c r="AB71" s="23"/>
      <c r="AC71" s="26"/>
      <c r="AD71" s="23"/>
      <c r="AE71" s="26"/>
      <c r="AF71" s="23"/>
      <c r="AG71" s="26"/>
      <c r="AH71" s="23"/>
      <c r="AI71" s="26"/>
      <c r="AJ71" s="23"/>
      <c r="AK71" s="26"/>
      <c r="AL71" s="23"/>
      <c r="AM71" s="26"/>
      <c r="AN71" s="23"/>
      <c r="AO71" s="26"/>
      <c r="AP71" s="23"/>
      <c r="AQ71" s="26"/>
      <c r="AR71" s="23"/>
      <c r="AS71" s="26"/>
      <c r="AT71" s="23"/>
      <c r="AU71" s="26"/>
      <c r="AV71" s="23"/>
      <c r="AW71" s="26"/>
      <c r="AX71" s="23"/>
      <c r="AY71" s="26"/>
      <c r="AZ71" s="23"/>
      <c r="BA71" s="26"/>
      <c r="BB71" s="23"/>
      <c r="BC71" s="26"/>
      <c r="BD71" s="23"/>
      <c r="BE71" s="26"/>
      <c r="BF71" s="23"/>
      <c r="BG71" s="26"/>
      <c r="BH71" s="23"/>
      <c r="BI71" s="26"/>
      <c r="BJ71" s="23"/>
      <c r="BK71" s="62"/>
      <c r="BL71" s="57"/>
      <c r="BM71" s="59"/>
      <c r="BN71" s="23"/>
      <c r="BO71" s="59"/>
      <c r="BP71" s="23"/>
      <c r="BQ71" s="28"/>
      <c r="BR71" s="5"/>
      <c r="BS71" s="107">
        <f>COUNTIF($B71:$BK71,"当")</f>
        <v>0</v>
      </c>
      <c r="BT71" s="99">
        <f>COUNTIF($B71:$BK71,"明")</f>
        <v>0</v>
      </c>
      <c r="BU71" s="101">
        <f>COUNTIF($B71:$BK71,"Ａ")</f>
        <v>0</v>
      </c>
      <c r="BV71" s="101"/>
      <c r="BW71" s="101">
        <f>COUNTIF($B71:$BK71,"Ｃ")</f>
        <v>0</v>
      </c>
      <c r="BX71" s="101">
        <f>COUNTIF($B71:$BK71,"Ｄ")</f>
        <v>0</v>
      </c>
      <c r="BY71" s="101">
        <f>COUNTIF($B71:$BK71,"Ｅ")</f>
        <v>0</v>
      </c>
      <c r="BZ71" s="101">
        <f>COUNTIF($B71:$BK71,"H当")+COUNTIF($B71:$BK71,"H明")</f>
        <v>0</v>
      </c>
      <c r="CA71" s="107">
        <f>COUNTIF($B71:$BK72,"休")</f>
        <v>0</v>
      </c>
      <c r="CB71" s="99">
        <f>COUNTIF($B71:$BK72,"年休")</f>
        <v>0</v>
      </c>
      <c r="CC71" s="101">
        <f>COUNTIF($B71:$BK72,"出張")+COUNTIF($B71:$BK72,"A出張")+COUNTIF($B71:$BK72,"P出張")</f>
        <v>0</v>
      </c>
      <c r="CD71" s="101">
        <f>COUNTIF($B71:$BK72,"HＢ")</f>
        <v>0</v>
      </c>
      <c r="CE71" s="101"/>
    </row>
    <row r="72" spans="1:83" ht="11.25" customHeight="1">
      <c r="A72" s="106"/>
      <c r="B72" s="36"/>
      <c r="C72" s="27"/>
      <c r="D72" s="36"/>
      <c r="E72" s="27"/>
      <c r="F72" s="36"/>
      <c r="G72" s="27"/>
      <c r="H72" s="36"/>
      <c r="I72" s="27"/>
      <c r="J72" s="36"/>
      <c r="K72" s="27"/>
      <c r="L72" s="36"/>
      <c r="M72" s="27"/>
      <c r="N72" s="36"/>
      <c r="O72" s="27"/>
      <c r="P72" s="36"/>
      <c r="Q72" s="27"/>
      <c r="R72" s="36"/>
      <c r="S72" s="27"/>
      <c r="T72" s="36"/>
      <c r="U72" s="27"/>
      <c r="V72" s="36"/>
      <c r="W72" s="27"/>
      <c r="X72" s="36"/>
      <c r="Y72" s="27"/>
      <c r="Z72" s="36"/>
      <c r="AA72" s="27"/>
      <c r="AB72" s="36"/>
      <c r="AC72" s="27"/>
      <c r="AD72" s="36"/>
      <c r="AE72" s="27"/>
      <c r="AF72" s="36"/>
      <c r="AG72" s="27"/>
      <c r="AH72" s="36"/>
      <c r="AI72" s="27"/>
      <c r="AJ72" s="36"/>
      <c r="AK72" s="27"/>
      <c r="AL72" s="36"/>
      <c r="AM72" s="27"/>
      <c r="AN72" s="36"/>
      <c r="AO72" s="27"/>
      <c r="AP72" s="36"/>
      <c r="AQ72" s="27"/>
      <c r="AR72" s="36"/>
      <c r="AS72" s="27"/>
      <c r="AT72" s="36"/>
      <c r="AU72" s="27"/>
      <c r="AV72" s="36"/>
      <c r="AW72" s="27"/>
      <c r="AX72" s="36"/>
      <c r="AY72" s="27"/>
      <c r="AZ72" s="36"/>
      <c r="BA72" s="27"/>
      <c r="BB72" s="36"/>
      <c r="BC72" s="27"/>
      <c r="BD72" s="36"/>
      <c r="BE72" s="27"/>
      <c r="BF72" s="36"/>
      <c r="BG72" s="27"/>
      <c r="BH72" s="36"/>
      <c r="BI72" s="27"/>
      <c r="BJ72" s="36"/>
      <c r="BK72" s="63"/>
      <c r="BL72" s="58"/>
      <c r="BM72" s="27"/>
      <c r="BN72" s="36"/>
      <c r="BO72" s="27"/>
      <c r="BP72" s="36"/>
      <c r="BQ72" s="29"/>
      <c r="BR72" s="5"/>
      <c r="BS72" s="127"/>
      <c r="BT72" s="128"/>
      <c r="BU72" s="117"/>
      <c r="BV72" s="117"/>
      <c r="BW72" s="117"/>
      <c r="BX72" s="117"/>
      <c r="BY72" s="117"/>
      <c r="BZ72" s="117"/>
      <c r="CA72" s="127"/>
      <c r="CB72" s="128"/>
      <c r="CC72" s="117"/>
      <c r="CD72" s="117"/>
      <c r="CE72" s="117"/>
    </row>
    <row r="73" spans="1:83" ht="11.25" customHeight="1">
      <c r="A73" s="105" t="s">
        <v>16</v>
      </c>
      <c r="B73" s="23"/>
      <c r="C73" s="26"/>
      <c r="D73" s="23"/>
      <c r="E73" s="26"/>
      <c r="F73" s="23"/>
      <c r="G73" s="26"/>
      <c r="H73" s="23"/>
      <c r="I73" s="26"/>
      <c r="J73" s="23"/>
      <c r="K73" s="26"/>
      <c r="L73" s="23"/>
      <c r="M73" s="26"/>
      <c r="N73" s="23"/>
      <c r="O73" s="26"/>
      <c r="P73" s="23"/>
      <c r="Q73" s="26"/>
      <c r="R73" s="23"/>
      <c r="S73" s="26"/>
      <c r="T73" s="23"/>
      <c r="U73" s="26"/>
      <c r="V73" s="23"/>
      <c r="W73" s="26"/>
      <c r="X73" s="23"/>
      <c r="Y73" s="26"/>
      <c r="Z73" s="23"/>
      <c r="AA73" s="26"/>
      <c r="AB73" s="23"/>
      <c r="AC73" s="26"/>
      <c r="AD73" s="23"/>
      <c r="AE73" s="26"/>
      <c r="AF73" s="23"/>
      <c r="AG73" s="26"/>
      <c r="AH73" s="23"/>
      <c r="AI73" s="26"/>
      <c r="AJ73" s="23"/>
      <c r="AK73" s="26"/>
      <c r="AL73" s="23"/>
      <c r="AM73" s="26"/>
      <c r="AN73" s="23"/>
      <c r="AO73" s="26"/>
      <c r="AP73" s="23"/>
      <c r="AQ73" s="26"/>
      <c r="AR73" s="23"/>
      <c r="AS73" s="26"/>
      <c r="AT73" s="23"/>
      <c r="AU73" s="26"/>
      <c r="AV73" s="23"/>
      <c r="AW73" s="26"/>
      <c r="AX73" s="23"/>
      <c r="AY73" s="26"/>
      <c r="AZ73" s="23"/>
      <c r="BA73" s="26"/>
      <c r="BB73" s="23"/>
      <c r="BC73" s="26"/>
      <c r="BD73" s="23"/>
      <c r="BE73" s="26"/>
      <c r="BF73" s="23"/>
      <c r="BG73" s="26"/>
      <c r="BH73" s="23"/>
      <c r="BI73" s="26"/>
      <c r="BJ73" s="23"/>
      <c r="BK73" s="62"/>
      <c r="BL73" s="57"/>
      <c r="BM73" s="59"/>
      <c r="BN73" s="23"/>
      <c r="BO73" s="59"/>
      <c r="BP73" s="23"/>
      <c r="BQ73" s="28"/>
      <c r="BR73" s="5"/>
      <c r="BS73" s="107">
        <f>COUNTIF($B73:$BK73,"当")</f>
        <v>0</v>
      </c>
      <c r="BT73" s="99">
        <f>COUNTIF($B73:$BK73,"明")</f>
        <v>0</v>
      </c>
      <c r="BU73" s="101">
        <f>COUNTIF($B73:$BK73,"Ａ")</f>
        <v>0</v>
      </c>
      <c r="BV73" s="101"/>
      <c r="BW73" s="101">
        <f>COUNTIF($B73:$BK73,"Ｃ")</f>
        <v>0</v>
      </c>
      <c r="BX73" s="101">
        <f>COUNTIF($B73:$BK73,"Ｄ")</f>
        <v>0</v>
      </c>
      <c r="BY73" s="101">
        <f>COUNTIF($B73:$BK73,"Ｅ")</f>
        <v>0</v>
      </c>
      <c r="BZ73" s="101">
        <f>COUNTIF($B73:$BK73,"H当")+COUNTIF($B73:$BK73,"H明")</f>
        <v>0</v>
      </c>
      <c r="CA73" s="107">
        <f>COUNTIF($B73:$BK74,"休")</f>
        <v>0</v>
      </c>
      <c r="CB73" s="99">
        <f>COUNTIF($B73:$BK74,"年休")</f>
        <v>0</v>
      </c>
      <c r="CC73" s="101">
        <f>COUNTIF($B73:$BK74,"出張")+COUNTIF($B73:$BK74,"A出張")+COUNTIF($B73:$BK74,"P出張")</f>
        <v>0</v>
      </c>
      <c r="CD73" s="101">
        <f>COUNTIF($B73:$BK74,"HＢ")</f>
        <v>0</v>
      </c>
      <c r="CE73" s="101"/>
    </row>
    <row r="74" spans="1:83" ht="11.25" customHeight="1">
      <c r="A74" s="106"/>
      <c r="B74" s="36"/>
      <c r="C74" s="27"/>
      <c r="D74" s="36"/>
      <c r="E74" s="27"/>
      <c r="F74" s="36"/>
      <c r="G74" s="27"/>
      <c r="H74" s="36"/>
      <c r="I74" s="27"/>
      <c r="J74" s="36"/>
      <c r="K74" s="27"/>
      <c r="L74" s="36"/>
      <c r="M74" s="27"/>
      <c r="N74" s="36"/>
      <c r="O74" s="27"/>
      <c r="P74" s="36"/>
      <c r="Q74" s="27"/>
      <c r="R74" s="36"/>
      <c r="S74" s="27"/>
      <c r="T74" s="36"/>
      <c r="U74" s="27"/>
      <c r="V74" s="36"/>
      <c r="W74" s="27"/>
      <c r="X74" s="36"/>
      <c r="Y74" s="27"/>
      <c r="Z74" s="36"/>
      <c r="AA74" s="27"/>
      <c r="AB74" s="36"/>
      <c r="AC74" s="27"/>
      <c r="AD74" s="36"/>
      <c r="AE74" s="27"/>
      <c r="AF74" s="36"/>
      <c r="AG74" s="27"/>
      <c r="AH74" s="36"/>
      <c r="AI74" s="27"/>
      <c r="AJ74" s="36"/>
      <c r="AK74" s="27"/>
      <c r="AL74" s="36"/>
      <c r="AM74" s="27"/>
      <c r="AN74" s="36"/>
      <c r="AO74" s="27"/>
      <c r="AP74" s="36"/>
      <c r="AQ74" s="27"/>
      <c r="AR74" s="36"/>
      <c r="AS74" s="27"/>
      <c r="AT74" s="36"/>
      <c r="AU74" s="27"/>
      <c r="AV74" s="36"/>
      <c r="AW74" s="27"/>
      <c r="AX74" s="36"/>
      <c r="AY74" s="27"/>
      <c r="AZ74" s="36"/>
      <c r="BA74" s="27"/>
      <c r="BB74" s="36"/>
      <c r="BC74" s="27"/>
      <c r="BD74" s="36"/>
      <c r="BE74" s="27"/>
      <c r="BF74" s="36"/>
      <c r="BG74" s="27"/>
      <c r="BH74" s="36"/>
      <c r="BI74" s="27"/>
      <c r="BJ74" s="36"/>
      <c r="BK74" s="63"/>
      <c r="BL74" s="58"/>
      <c r="BM74" s="27"/>
      <c r="BN74" s="36"/>
      <c r="BO74" s="27"/>
      <c r="BP74" s="36"/>
      <c r="BQ74" s="29"/>
      <c r="BR74" s="5"/>
      <c r="BS74" s="108"/>
      <c r="BT74" s="100"/>
      <c r="BU74" s="102"/>
      <c r="BV74" s="102"/>
      <c r="BW74" s="102"/>
      <c r="BX74" s="102"/>
      <c r="BY74" s="102"/>
      <c r="BZ74" s="102"/>
      <c r="CA74" s="108"/>
      <c r="CB74" s="100"/>
      <c r="CC74" s="102"/>
      <c r="CD74" s="102"/>
      <c r="CE74" s="102"/>
    </row>
    <row r="75" spans="1:83" ht="11.25" customHeight="1" hidden="1">
      <c r="A75" s="50"/>
      <c r="B75" s="119">
        <f>(23-(COUNTIF(B9:B54,"休")+COUNTIF(B9:B54,"年休")+COUNTIF(B9:B54,"当")+COUNTIF(B9:B54,"明")+COUNTIF(B9:B54,"H当")+COUNTIF(B9:B54,"H明")))+(4-(COUNTIF(B63:B74,"休")+COUNTIF(B63:B74,"年休")+COUNTIF(B63:B74,"当")+COUNTIF(B63:B74,"明")+COUNTIF(B63:B74,"H当")+COUNTIF(B63:B74,"H明")))</f>
        <v>27</v>
      </c>
      <c r="C75" s="119"/>
      <c r="D75" s="119">
        <f>(23-(COUNTIF(D9:D54,"休")+COUNTIF(D9:D54,"年休")+COUNTIF(D9:D54,"当")+COUNTIF(D9:D54,"明")+COUNTIF(D9:D54,"H当")+COUNTIF(D9:D54,"H明")))+(4-(COUNTIF(D63:D74,"休")+COUNTIF(D63:D74,"年休")+COUNTIF(D63:D74,"当")+COUNTIF(D63:D74,"明")+COUNTIF(D63:D74,"H当")+COUNTIF(D63:D74,"H明")))</f>
        <v>27</v>
      </c>
      <c r="E75" s="119"/>
      <c r="F75" s="119">
        <f>(23-(COUNTIF(F9:F54,"休")+COUNTIF(F9:F54,"年休")+COUNTIF(F9:F54,"当")+COUNTIF(F9:F54,"明")+COUNTIF(F9:F54,"H当")+COUNTIF(F9:F54,"H明")))+(4-(COUNTIF(F63:F74,"休")+COUNTIF(F63:F74,"年休")+COUNTIF(F63:F74,"当")+COUNTIF(F63:F74,"明")+COUNTIF(F63:F74,"H当")+COUNTIF(F63:F74,"H明")))</f>
        <v>27</v>
      </c>
      <c r="G75" s="119"/>
      <c r="H75" s="119">
        <f>(23-(COUNTIF(H9:H54,"休")+COUNTIF(H9:H54,"年休")+COUNTIF(H9:H54,"当")+COUNTIF(H9:H54,"明")+COUNTIF(H9:H54,"H当")+COUNTIF(H9:H54,"H明")))+(4-(COUNTIF(H63:H74,"休")+COUNTIF(H63:H74,"年休")+COUNTIF(H63:H74,"当")+COUNTIF(H63:H74,"明")+COUNTIF(H63:H74,"H当")+COUNTIF(H63:H74,"H明")))</f>
        <v>27</v>
      </c>
      <c r="I75" s="119"/>
      <c r="J75" s="119">
        <f>(23-(COUNTIF(J9:J54,"休")+COUNTIF(J9:J54,"年休")+COUNTIF(J9:J54,"当")+COUNTIF(J9:J54,"明")+COUNTIF(J9:J54,"H当")+COUNTIF(J9:J54,"H明")))+(4-(COUNTIF(J63:J74,"休")+COUNTIF(J63:J74,"年休")+COUNTIF(J63:J74,"当")+COUNTIF(J63:J74,"明")+COUNTIF(J63:J74,"H当")+COUNTIF(J63:J74,"H明")))</f>
        <v>27</v>
      </c>
      <c r="K75" s="119"/>
      <c r="L75" s="119">
        <f>(23-(COUNTIF(L9:L54,"休")+COUNTIF(L9:L54,"年休")+COUNTIF(L9:L54,"当")+COUNTIF(L9:L54,"明")+COUNTIF(L9:L54,"H当")+COUNTIF(L9:L54,"H明")))+(4-(COUNTIF(L63:L74,"休")+COUNTIF(L63:L74,"年休")+COUNTIF(L63:L74,"当")+COUNTIF(L63:L74,"明")+COUNTIF(L63:L74,"H当")+COUNTIF(L63:L74,"H明")))</f>
        <v>27</v>
      </c>
      <c r="M75" s="119"/>
      <c r="N75" s="119">
        <f>(23-(COUNTIF(N9:N54,"休")+COUNTIF(N9:N54,"年休")+COUNTIF(N9:N54,"当")+COUNTIF(N9:N54,"明")+COUNTIF(N9:N54,"H当")+COUNTIF(N9:N54,"H明")))+(4-(COUNTIF(N63:N74,"休")+COUNTIF(N63:N74,"年休")+COUNTIF(N63:N74,"当")+COUNTIF(N63:N74,"明")+COUNTIF(N63:N74,"H当")+COUNTIF(N63:N74,"H明")))</f>
        <v>27</v>
      </c>
      <c r="O75" s="119"/>
      <c r="P75" s="119">
        <f>(23-(COUNTIF(P9:P54,"休")+COUNTIF(P9:P54,"年休")+COUNTIF(P9:P54,"当")+COUNTIF(P9:P54,"明")+COUNTIF(P9:P54,"H当")+COUNTIF(P9:P54,"H明")))+(4-(COUNTIF(P63:P74,"休")+COUNTIF(P63:P74,"年休")+COUNTIF(P63:P74,"当")+COUNTIF(P63:P74,"明")+COUNTIF(P63:P74,"H当")+COUNTIF(P63:P74,"H明")))</f>
        <v>27</v>
      </c>
      <c r="Q75" s="119"/>
      <c r="R75" s="119">
        <f>(23-(COUNTIF(R9:R54,"休")+COUNTIF(R9:R54,"年休")+COUNTIF(R9:R54,"当")+COUNTIF(R9:R54,"明")+COUNTIF(R9:R54,"H当")+COUNTIF(R9:R54,"H明")))+(4-(COUNTIF(R63:R74,"休")+COUNTIF(R63:R74,"年休")+COUNTIF(R63:R74,"当")+COUNTIF(R63:R74,"明")+COUNTIF(R63:R74,"H当")+COUNTIF(R63:R74,"H明")))</f>
        <v>27</v>
      </c>
      <c r="S75" s="119"/>
      <c r="T75" s="119">
        <f>(23-(COUNTIF(T9:T54,"休")+COUNTIF(T9:T54,"年休")+COUNTIF(T9:T54,"当")+COUNTIF(T9:T54,"明")+COUNTIF(T9:T54,"H当")+COUNTIF(T9:T54,"H明")))+(4-(COUNTIF(T63:T74,"休")+COUNTIF(T63:T74,"年休")+COUNTIF(T63:T74,"当")+COUNTIF(T63:T74,"明")+COUNTIF(T63:T74,"H当")+COUNTIF(T63:T74,"H明")))</f>
        <v>27</v>
      </c>
      <c r="U75" s="119"/>
      <c r="V75" s="119">
        <f>(23-(COUNTIF(V9:V54,"休")+COUNTIF(V9:V54,"年休")+COUNTIF(V9:V54,"当")+COUNTIF(V9:V54,"明")+COUNTIF(V9:V54,"H当")+COUNTIF(V9:V54,"H明")))+(4-(COUNTIF(V63:V74,"休")+COUNTIF(V63:V74,"年休")+COUNTIF(V63:V74,"当")+COUNTIF(V63:V74,"明")+COUNTIF(V63:V74,"H当")+COUNTIF(V63:V74,"H明")))</f>
        <v>27</v>
      </c>
      <c r="W75" s="119"/>
      <c r="X75" s="119">
        <f>(23-(COUNTIF(X9:X54,"休")+COUNTIF(X9:X54,"年休")+COUNTIF(X9:X54,"当")+COUNTIF(X9:X54,"明")+COUNTIF(X9:X54,"H当")+COUNTIF(X9:X54,"H明")))+(4-(COUNTIF(X63:X74,"休")+COUNTIF(X63:X74,"年休")+COUNTIF(X63:X74,"当")+COUNTIF(X63:X74,"明")+COUNTIF(X63:X74,"H当")+COUNTIF(X63:X74,"H明")))</f>
        <v>27</v>
      </c>
      <c r="Y75" s="119"/>
      <c r="Z75" s="119">
        <f>(23-(COUNTIF(Z9:Z54,"休")+COUNTIF(Z9:Z54,"年休")+COUNTIF(Z9:Z54,"当")+COUNTIF(Z9:Z54,"明")+COUNTIF(Z9:Z54,"H当")+COUNTIF(Z9:Z54,"H明")))+(4-(COUNTIF(Z63:Z74,"休")+COUNTIF(Z63:Z74,"年休")+COUNTIF(Z63:Z74,"当")+COUNTIF(Z63:Z74,"明")+COUNTIF(Z63:Z74,"H当")+COUNTIF(Z63:Z74,"H明")))</f>
        <v>27</v>
      </c>
      <c r="AA75" s="119"/>
      <c r="AB75" s="119">
        <f>(23-(COUNTIF(AB9:AB54,"休")+COUNTIF(AB9:AB54,"年休")+COUNTIF(AB9:AB54,"当")+COUNTIF(AB9:AB54,"明")+COUNTIF(AB9:AB54,"H当")+COUNTIF(AB9:AB54,"H明")))+(4-(COUNTIF(AB63:AB74,"休")+COUNTIF(AB63:AB74,"年休")+COUNTIF(AB63:AB74,"当")+COUNTIF(AB63:AB74,"明")+COUNTIF(AB63:AB74,"H当")+COUNTIF(AB63:AB74,"H明")))</f>
        <v>27</v>
      </c>
      <c r="AC75" s="119"/>
      <c r="AD75" s="119">
        <f>(23-(COUNTIF(AD9:AD54,"休")+COUNTIF(AD9:AD54,"年休")+COUNTIF(AD9:AD54,"当")+COUNTIF(AD9:AD54,"明")+COUNTIF(AD9:AD54,"H当")+COUNTIF(AD9:AD54,"H明")))+(4-(COUNTIF(AD63:AD74,"休")+COUNTIF(AD63:AD74,"年休")+COUNTIF(AD63:AD74,"当")+COUNTIF(AD63:AD74,"明")+COUNTIF(AD63:AD74,"H当")+COUNTIF(AD63:AD74,"H明")))</f>
        <v>27</v>
      </c>
      <c r="AE75" s="119"/>
      <c r="AF75" s="119">
        <f>(23-(COUNTIF(AF9:AF54,"休")+COUNTIF(AF9:AF54,"年休")+COUNTIF(AF9:AF54,"当")+COUNTIF(AF9:AF54,"明")+COUNTIF(AF9:AF54,"H当")+COUNTIF(AF9:AF54,"H明")))+(4-(COUNTIF(AF63:AF74,"休")+COUNTIF(AF63:AF74,"年休")+COUNTIF(AF63:AF74,"当")+COUNTIF(AF63:AF74,"明")+COUNTIF(AF63:AF74,"H当")+COUNTIF(AF63:AF74,"H明")))</f>
        <v>27</v>
      </c>
      <c r="AG75" s="119"/>
      <c r="AH75" s="119">
        <f>(23-(COUNTIF(AH9:AH54,"休")+COUNTIF(AH9:AH54,"年休")+COUNTIF(AH9:AH54,"当")+COUNTIF(AH9:AH54,"明")+COUNTIF(AH9:AH54,"H当")+COUNTIF(AH9:AH54,"H明")))+(4-(COUNTIF(AH63:AH74,"休")+COUNTIF(AH63:AH74,"年休")+COUNTIF(AH63:AH74,"当")+COUNTIF(AH63:AH74,"明")+COUNTIF(AH63:AH74,"H当")+COUNTIF(AH63:AH74,"H明")))</f>
        <v>27</v>
      </c>
      <c r="AI75" s="119"/>
      <c r="AJ75" s="119">
        <f>(23-(COUNTIF(AJ9:AJ54,"休")+COUNTIF(AJ9:AJ54,"年休")+COUNTIF(AJ9:AJ54,"当")+COUNTIF(AJ9:AJ54,"明")+COUNTIF(AJ9:AJ54,"H当")+COUNTIF(AJ9:AJ54,"H明")))+(4-(COUNTIF(AJ63:AJ74,"休")+COUNTIF(AJ63:AJ74,"年休")+COUNTIF(AJ63:AJ74,"当")+COUNTIF(AJ63:AJ74,"明")+COUNTIF(AJ63:AJ74,"H当")+COUNTIF(AJ63:AJ74,"H明")))</f>
        <v>27</v>
      </c>
      <c r="AK75" s="119"/>
      <c r="AL75" s="119">
        <f>(23-(COUNTIF(AL9:AL54,"休")+COUNTIF(AL9:AL54,"年休")+COUNTIF(AL9:AL54,"当")+COUNTIF(AL9:AL54,"明")+COUNTIF(AL9:AL54,"H当")+COUNTIF(AL9:AL54,"H明")))+(4-(COUNTIF(AL63:AL74,"休")+COUNTIF(AL63:AL74,"年休")+COUNTIF(AL63:AL74,"当")+COUNTIF(AL63:AL74,"明")+COUNTIF(AL63:AL74,"H当")+COUNTIF(AL63:AL74,"H明")))</f>
        <v>27</v>
      </c>
      <c r="AM75" s="119"/>
      <c r="AN75" s="119">
        <f>(23-(COUNTIF(AN9:AN54,"休")+COUNTIF(AN9:AN54,"年休")+COUNTIF(AN9:AN54,"当")+COUNTIF(AN9:AN54,"明")+COUNTIF(AN9:AN54,"H当")+COUNTIF(AN9:AN54,"H明")))+(4-(COUNTIF(AN63:AN74,"休")+COUNTIF(AN63:AN74,"年休")+COUNTIF(AN63:AN74,"当")+COUNTIF(AN63:AN74,"明")+COUNTIF(AN63:AN74,"H当")+COUNTIF(AN63:AN74,"H明")))</f>
        <v>27</v>
      </c>
      <c r="AO75" s="119"/>
      <c r="AP75" s="119">
        <f>(23-(COUNTIF(AP9:AP54,"休")+COUNTIF(AP9:AP54,"年休")+COUNTIF(AP9:AP54,"当")+COUNTIF(AP9:AP54,"明")+COUNTIF(AP9:AP54,"H当")+COUNTIF(AP9:AP54,"H明")))+(4-(COUNTIF(AP63:AP74,"休")+COUNTIF(AP63:AP74,"年休")+COUNTIF(AP63:AP74,"当")+COUNTIF(AP63:AP74,"明")+COUNTIF(AP63:AP74,"H当")+COUNTIF(AP63:AP74,"H明")))</f>
        <v>27</v>
      </c>
      <c r="AQ75" s="119"/>
      <c r="AR75" s="119">
        <f>(23-(COUNTIF(AR9:AR54,"休")+COUNTIF(AR9:AR54,"年休")+COUNTIF(AR9:AR54,"当")+COUNTIF(AR9:AR54,"明")+COUNTIF(AR9:AR54,"H当")+COUNTIF(AR9:AR54,"H明")))+(4-(COUNTIF(AR63:AR74,"休")+COUNTIF(AR63:AR74,"年休")+COUNTIF(AR63:AR74,"当")+COUNTIF(AR63:AR74,"明")+COUNTIF(AR63:AR74,"H当")+COUNTIF(AR63:AR74,"H明")))</f>
        <v>27</v>
      </c>
      <c r="AS75" s="119"/>
      <c r="AT75" s="119">
        <f>(23-(COUNTIF(AT9:AT54,"休")+COUNTIF(AT9:AT54,"年休")+COUNTIF(AT9:AT54,"当")+COUNTIF(AT9:AT54,"明")+COUNTIF(AT9:AT54,"H当")+COUNTIF(AT9:AT54,"H明")))+(4-(COUNTIF(AT63:AT74,"休")+COUNTIF(AT63:AT74,"年休")+COUNTIF(AT63:AT74,"当")+COUNTIF(AT63:AT74,"明")+COUNTIF(AT63:AT74,"H当")+COUNTIF(AT63:AT74,"H明")))</f>
        <v>27</v>
      </c>
      <c r="AU75" s="119"/>
      <c r="AV75" s="119">
        <f>(23-(COUNTIF(AV9:AV54,"休")+COUNTIF(AV9:AV54,"年休")+COUNTIF(AV9:AV54,"当")+COUNTIF(AV9:AV54,"明")+COUNTIF(AV9:AV54,"H当")+COUNTIF(AV9:AV54,"H明")))+(4-(COUNTIF(AV63:AV74,"休")+COUNTIF(AV63:AV74,"年休")+COUNTIF(AV63:AV74,"当")+COUNTIF(AV63:AV74,"明")+COUNTIF(AV63:AV74,"H当")+COUNTIF(AV63:AV74,"H明")))</f>
        <v>27</v>
      </c>
      <c r="AW75" s="119"/>
      <c r="AX75" s="119">
        <f>(23-(COUNTIF(AX9:AX54,"休")+COUNTIF(AX9:AX54,"年休")+COUNTIF(AX9:AX54,"当")+COUNTIF(AX9:AX54,"明")+COUNTIF(AX9:AX54,"H当")+COUNTIF(AX9:AX54,"H明")))+(4-(COUNTIF(AX63:AX74,"休")+COUNTIF(AX63:AX74,"年休")+COUNTIF(AX63:AX74,"当")+COUNTIF(AX63:AX74,"明")+COUNTIF(AX63:AX74,"H当")+COUNTIF(AX63:AX74,"H明")))</f>
        <v>27</v>
      </c>
      <c r="AY75" s="119"/>
      <c r="AZ75" s="119">
        <f>(23-(COUNTIF(AZ9:AZ54,"休")+COUNTIF(AZ9:AZ54,"年休")+COUNTIF(AZ9:AZ54,"当")+COUNTIF(AZ9:AZ54,"明")+COUNTIF(AZ9:AZ54,"H当")+COUNTIF(AZ9:AZ54,"H明")))+(4-(COUNTIF(AZ63:AZ74,"休")+COUNTIF(AZ63:AZ74,"年休")+COUNTIF(AZ63:AZ74,"当")+COUNTIF(AZ63:AZ74,"明")+COUNTIF(AZ63:AZ74,"H当")+COUNTIF(AZ63:AZ74,"H明")))</f>
        <v>27</v>
      </c>
      <c r="BA75" s="119"/>
      <c r="BB75" s="119">
        <f>(23-(COUNTIF(BB9:BB54,"休")+COUNTIF(BB9:BB54,"年休")+COUNTIF(BB9:BB54,"当")+COUNTIF(BB9:BB54,"明")+COUNTIF(BB9:BB54,"H当")+COUNTIF(BB9:BB54,"H明")))+(4-(COUNTIF(BB63:BB74,"休")+COUNTIF(BB63:BB74,"年休")+COUNTIF(BB63:BB74,"当")+COUNTIF(BB63:BB74,"明")+COUNTIF(BB63:BB74,"H当")+COUNTIF(BB63:BB74,"H明")))</f>
        <v>27</v>
      </c>
      <c r="BC75" s="119"/>
      <c r="BD75" s="119">
        <f>(23-(COUNTIF(BD9:BD54,"休")+COUNTIF(BD9:BD54,"年休")+COUNTIF(BD9:BD54,"当")+COUNTIF(BD9:BD54,"明")+COUNTIF(BD9:BD54,"H当")+COUNTIF(BD9:BD54,"H明")))+(4-(COUNTIF(BD63:BD74,"休")+COUNTIF(BD63:BD74,"年休")+COUNTIF(BD63:BD74,"当")+COUNTIF(BD63:BD74,"明")+COUNTIF(BD63:BD74,"H当")+COUNTIF(BD63:BD74,"H明")))</f>
        <v>27</v>
      </c>
      <c r="BE75" s="119"/>
      <c r="BF75" s="119">
        <f>(23-(COUNTIF(BF9:BF54,"休")+COUNTIF(BF9:BF54,"年休")+COUNTIF(BF9:BF54,"当")+COUNTIF(BF9:BF54,"明")+COUNTIF(BF9:BF54,"H当")+COUNTIF(BF9:BF54,"H明")))+(4-(COUNTIF(BF63:BF74,"休")+COUNTIF(BF63:BF74,"年休")+COUNTIF(BF63:BF74,"当")+COUNTIF(BF63:BF74,"明")+COUNTIF(BF63:BF74,"H当")+COUNTIF(BF63:BF74,"H明")))</f>
        <v>27</v>
      </c>
      <c r="BG75" s="119"/>
      <c r="BH75" s="119">
        <f>(23-(COUNTIF(BH9:BH54,"休")+COUNTIF(BH9:BH54,"年休")+COUNTIF(BH9:BH54,"当")+COUNTIF(BH9:BH54,"明")+COUNTIF(BH9:BH54,"H当")+COUNTIF(BH9:BH54,"H明")))+(4-(COUNTIF(BH63:BH74,"休")+COUNTIF(BH63:BH74,"年休")+COUNTIF(BH63:BH74,"当")+COUNTIF(BH63:BH74,"明")+COUNTIF(BH63:BH74,"H当")+COUNTIF(BH63:BH74,"H明")))</f>
        <v>27</v>
      </c>
      <c r="BI75" s="119"/>
      <c r="BJ75" s="119">
        <f>(23-(COUNTIF(BJ9:BJ54,"休")+COUNTIF(BJ9:BJ54,"年休")+COUNTIF(BJ9:BJ54,"当")+COUNTIF(BJ9:BJ54,"明")+COUNTIF(BJ9:BJ54,"H当")+COUNTIF(BJ9:BJ54,"H明")))+(4-(COUNTIF(BJ63:BJ74,"休")+COUNTIF(BJ63:BJ74,"年休")+COUNTIF(BJ63:BJ74,"当")+COUNTIF(BJ63:BJ74,"明")+COUNTIF(BJ63:BJ74,"H当")+COUNTIF(BJ63:BJ74,"H明")))</f>
        <v>27</v>
      </c>
      <c r="BK75" s="161"/>
      <c r="BL75" s="119">
        <f>(23-(COUNTIF(BL9:BL54,"休")+COUNTIF(BL9:BL54,"年休")+COUNTIF(BL9:BL54,"当")+COUNTIF(BL9:BL54,"明")+COUNTIF(BL9:BL54,"H当")+COUNTIF(BL9:BL54,"H明")))+(4-(COUNTIF(BL63:BL74,"休")+COUNTIF(BL63:BL74,"年休")+COUNTIF(BL63:BL74,"当")+COUNTIF(BL63:BL74,"明")+COUNTIF(BL63:BL74,"H当")+COUNTIF(BL63:BL74,"H明")))</f>
        <v>27</v>
      </c>
      <c r="BM75" s="119"/>
      <c r="BN75" s="119">
        <f>(23-(COUNTIF(BN9:BN54,"休")+COUNTIF(BN9:BN54,"年休")+COUNTIF(BN9:BN54,"当")+COUNTIF(BN9:BN54,"明")+COUNTIF(BN9:BN54,"H当")+COUNTIF(BN9:BN54,"H明")))+(4-(COUNTIF(BN63:BN74,"休")+COUNTIF(BN63:BN74,"年休")+COUNTIF(BN63:BN74,"当")+COUNTIF(BN63:BN74,"明")+COUNTIF(BN63:BN74,"H当")+COUNTIF(BN63:BN74,"H明")))</f>
        <v>27</v>
      </c>
      <c r="BO75" s="119"/>
      <c r="BP75" s="119">
        <f>(23-(COUNTIF(BP9:BP54,"休")+COUNTIF(BP9:BP54,"年休")+COUNTIF(BP9:BP54,"当")+COUNTIF(BP9:BP54,"明")+COUNTIF(BP9:BP54,"H当")+COUNTIF(BP9:BP54,"H明")))+(4-(COUNTIF(BP63:BP74,"休")+COUNTIF(BP63:BP74,"年休")+COUNTIF(BP63:BP74,"当")+COUNTIF(BP63:BP74,"明")+COUNTIF(BP63:BP74,"H当")+COUNTIF(BP63:BP74,"H明")))</f>
        <v>27</v>
      </c>
      <c r="BQ75" s="119"/>
      <c r="BR75" s="44"/>
      <c r="BS75" s="30"/>
      <c r="BT75" s="31"/>
      <c r="BU75" s="47"/>
      <c r="BV75" s="47"/>
      <c r="BW75" s="47"/>
      <c r="BX75" s="47"/>
      <c r="BY75" s="47"/>
      <c r="BZ75" s="48"/>
      <c r="CA75" s="49"/>
      <c r="CB75" s="31"/>
      <c r="CC75" s="47"/>
      <c r="CD75" s="32"/>
      <c r="CE75" s="32"/>
    </row>
    <row r="76" spans="1:89" ht="11.25" customHeight="1">
      <c r="A76" s="43" t="s">
        <v>68</v>
      </c>
      <c r="B76" s="121">
        <f>COUNTIF(B9:B74,"Ａ")</f>
        <v>0</v>
      </c>
      <c r="C76" s="122"/>
      <c r="D76" s="121">
        <f>COUNTIF(D9:D74,"Ａ")</f>
        <v>0</v>
      </c>
      <c r="E76" s="122"/>
      <c r="F76" s="121">
        <f>COUNTIF(F9:F74,"Ａ")</f>
        <v>0</v>
      </c>
      <c r="G76" s="122"/>
      <c r="H76" s="121">
        <f>COUNTIF(H9:H74,"Ａ")</f>
        <v>0</v>
      </c>
      <c r="I76" s="122"/>
      <c r="J76" s="121">
        <f>COUNTIF(J9:J74,"Ａ")</f>
        <v>0</v>
      </c>
      <c r="K76" s="122"/>
      <c r="L76" s="121">
        <f>COUNTIF(L9:L74,"Ａ")</f>
        <v>0</v>
      </c>
      <c r="M76" s="122"/>
      <c r="N76" s="121">
        <f>COUNTIF(N9:N74,"Ａ")</f>
        <v>0</v>
      </c>
      <c r="O76" s="122"/>
      <c r="P76" s="121">
        <f>COUNTIF(P9:P74,"Ａ")</f>
        <v>0</v>
      </c>
      <c r="Q76" s="122"/>
      <c r="R76" s="121">
        <f>COUNTIF(R9:R74,"Ａ")</f>
        <v>0</v>
      </c>
      <c r="S76" s="122"/>
      <c r="T76" s="121">
        <f>COUNTIF(T9:T74,"Ａ")</f>
        <v>0</v>
      </c>
      <c r="U76" s="122"/>
      <c r="V76" s="121">
        <f>COUNTIF(V9:V74,"Ａ")</f>
        <v>0</v>
      </c>
      <c r="W76" s="122"/>
      <c r="X76" s="121">
        <f>COUNTIF(X9:X74,"Ａ")</f>
        <v>0</v>
      </c>
      <c r="Y76" s="122"/>
      <c r="Z76" s="121">
        <f>COUNTIF(Z9:Z74,"Ａ")</f>
        <v>0</v>
      </c>
      <c r="AA76" s="122"/>
      <c r="AB76" s="121">
        <f>COUNTIF(AB9:AB74,"Ａ")</f>
        <v>0</v>
      </c>
      <c r="AC76" s="122"/>
      <c r="AD76" s="121">
        <f>COUNTIF(AD9:AD74,"Ａ")</f>
        <v>0</v>
      </c>
      <c r="AE76" s="122"/>
      <c r="AF76" s="121">
        <f>COUNTIF(AF9:AF74,"Ａ")</f>
        <v>0</v>
      </c>
      <c r="AG76" s="122"/>
      <c r="AH76" s="121">
        <f>COUNTIF(AH9:AH74,"Ａ")</f>
        <v>0</v>
      </c>
      <c r="AI76" s="122"/>
      <c r="AJ76" s="121">
        <f>COUNTIF(AJ9:AJ74,"Ａ")</f>
        <v>0</v>
      </c>
      <c r="AK76" s="122"/>
      <c r="AL76" s="121">
        <f>COUNTIF(AL9:AL74,"Ａ")</f>
        <v>0</v>
      </c>
      <c r="AM76" s="122"/>
      <c r="AN76" s="121">
        <f>COUNTIF(AN9:AN74,"Ａ")</f>
        <v>0</v>
      </c>
      <c r="AO76" s="122"/>
      <c r="AP76" s="121">
        <f>COUNTIF(AP9:AP74,"Ａ")</f>
        <v>0</v>
      </c>
      <c r="AQ76" s="122"/>
      <c r="AR76" s="121">
        <f>COUNTIF(AR9:AR74,"Ａ")</f>
        <v>0</v>
      </c>
      <c r="AS76" s="122"/>
      <c r="AT76" s="121">
        <f>COUNTIF(AT9:AT74,"Ａ")</f>
        <v>0</v>
      </c>
      <c r="AU76" s="122"/>
      <c r="AV76" s="121">
        <f>COUNTIF(AV9:AV74,"Ａ")</f>
        <v>0</v>
      </c>
      <c r="AW76" s="122"/>
      <c r="AX76" s="121">
        <f>COUNTIF(AX9:AX74,"Ａ")</f>
        <v>0</v>
      </c>
      <c r="AY76" s="122"/>
      <c r="AZ76" s="121">
        <f>COUNTIF(AZ9:AZ74,"Ａ")</f>
        <v>0</v>
      </c>
      <c r="BA76" s="122"/>
      <c r="BB76" s="121">
        <f>COUNTIF(BB9:BB74,"Ａ")</f>
        <v>0</v>
      </c>
      <c r="BC76" s="122"/>
      <c r="BD76" s="121">
        <f>COUNTIF(BD9:BD74,"Ａ")</f>
        <v>0</v>
      </c>
      <c r="BE76" s="122"/>
      <c r="BF76" s="121">
        <f>COUNTIF(BF9:BF74,"Ａ")</f>
        <v>0</v>
      </c>
      <c r="BG76" s="122"/>
      <c r="BH76" s="121">
        <f>COUNTIF(BH9:BH74,"Ａ")</f>
        <v>0</v>
      </c>
      <c r="BI76" s="122"/>
      <c r="BJ76" s="121">
        <f>COUNTIF(BJ9:BJ74,"Ａ")</f>
        <v>0</v>
      </c>
      <c r="BK76" s="162"/>
      <c r="BL76" s="155">
        <f>COUNTIF(BL9:BL74,"Ａ")</f>
        <v>0</v>
      </c>
      <c r="BM76" s="122"/>
      <c r="BN76" s="121">
        <f>COUNTIF(BN9:BN74,"Ａ")</f>
        <v>0</v>
      </c>
      <c r="BO76" s="122"/>
      <c r="BP76" s="121">
        <f>COUNTIF(BP9:BP74,"Ａ")</f>
        <v>0</v>
      </c>
      <c r="BQ76" s="122"/>
      <c r="BR76" s="4"/>
      <c r="BS76" s="4"/>
      <c r="BT76" s="4"/>
      <c r="BU76" s="4"/>
      <c r="BV76" s="4"/>
      <c r="BW76" s="129" t="s">
        <v>35</v>
      </c>
      <c r="BX76" s="95"/>
      <c r="BY76" s="96"/>
      <c r="BZ76" s="129" t="s">
        <v>73</v>
      </c>
      <c r="CA76" s="95"/>
      <c r="CB76" s="96"/>
      <c r="CC76" s="129" t="s">
        <v>73</v>
      </c>
      <c r="CD76" s="95"/>
      <c r="CE76" s="96"/>
      <c r="CF76" s="1"/>
      <c r="CG76" s="1"/>
      <c r="CH76" s="1"/>
      <c r="CI76" s="1"/>
      <c r="CJ76" s="1"/>
      <c r="CK76" s="1"/>
    </row>
    <row r="77" spans="1:83" ht="11.25" customHeight="1">
      <c r="A77" s="43" t="s">
        <v>67</v>
      </c>
      <c r="B77" s="115">
        <f>COUNTIF(B9:B74,"Ｂ")+COUNTIF(B9:B74,"Ⓑ")</f>
        <v>0</v>
      </c>
      <c r="C77" s="116"/>
      <c r="D77" s="115">
        <f>COUNTIF(D9:D74,"Ｂ")+COUNTIF(D9:D74,"Ⓑ")</f>
        <v>0</v>
      </c>
      <c r="E77" s="116"/>
      <c r="F77" s="115">
        <f>COUNTIF(F9:F74,"Ｂ")+COUNTIF(F9:F74,"Ⓑ")</f>
        <v>0</v>
      </c>
      <c r="G77" s="116"/>
      <c r="H77" s="115">
        <f>COUNTIF(H9:H74,"Ｂ")+COUNTIF(H9:H74,"Ⓑ")</f>
        <v>0</v>
      </c>
      <c r="I77" s="116"/>
      <c r="J77" s="115">
        <f>COUNTIF(J9:J74,"Ｂ")+COUNTIF(J9:J74,"Ⓑ")</f>
        <v>0</v>
      </c>
      <c r="K77" s="116"/>
      <c r="L77" s="115">
        <f>COUNTIF(L9:L74,"Ｂ")+COUNTIF(L9:L74,"Ⓑ")</f>
        <v>0</v>
      </c>
      <c r="M77" s="116"/>
      <c r="N77" s="115">
        <f>COUNTIF(N9:N74,"Ｂ")+COUNTIF(N9:N74,"Ⓑ")</f>
        <v>0</v>
      </c>
      <c r="O77" s="116"/>
      <c r="P77" s="115">
        <f>COUNTIF(P9:P74,"Ｂ")+COUNTIF(P9:P74,"Ⓑ")</f>
        <v>0</v>
      </c>
      <c r="Q77" s="116"/>
      <c r="R77" s="115">
        <f>COUNTIF(R9:R74,"Ｂ")+COUNTIF(R9:R74,"Ⓑ")</f>
        <v>0</v>
      </c>
      <c r="S77" s="116"/>
      <c r="T77" s="115">
        <f>COUNTIF(T9:T74,"Ｂ")+COUNTIF(T9:T74,"Ⓑ")</f>
        <v>0</v>
      </c>
      <c r="U77" s="116"/>
      <c r="V77" s="115">
        <f>COUNTIF(V9:V74,"Ｂ")+COUNTIF(V9:V74,"Ⓑ")</f>
        <v>0</v>
      </c>
      <c r="W77" s="116"/>
      <c r="X77" s="115">
        <f>COUNTIF(X9:X74,"Ｂ")+COUNTIF(X9:X74,"Ⓑ")</f>
        <v>0</v>
      </c>
      <c r="Y77" s="116"/>
      <c r="Z77" s="115">
        <f>COUNTIF(Z9:Z74,"Ｂ")+COUNTIF(Z9:Z74,"Ⓑ")</f>
        <v>0</v>
      </c>
      <c r="AA77" s="116"/>
      <c r="AB77" s="115">
        <f>COUNTIF(AB9:AB74,"Ｂ")+COUNTIF(AB9:AB74,"Ⓑ")</f>
        <v>0</v>
      </c>
      <c r="AC77" s="116"/>
      <c r="AD77" s="115">
        <f>COUNTIF(AD9:AD74,"Ｂ")+COUNTIF(AD9:AD74,"Ⓑ")</f>
        <v>0</v>
      </c>
      <c r="AE77" s="116"/>
      <c r="AF77" s="115">
        <f>COUNTIF(AF9:AF74,"Ｂ")+COUNTIF(AF9:AF74,"Ⓑ")</f>
        <v>0</v>
      </c>
      <c r="AG77" s="116"/>
      <c r="AH77" s="115">
        <f>COUNTIF(AH9:AH74,"Ｂ")+COUNTIF(AH9:AH74,"Ⓑ")</f>
        <v>0</v>
      </c>
      <c r="AI77" s="116"/>
      <c r="AJ77" s="115">
        <f>COUNTIF(AJ9:AJ74,"Ｂ")+COUNTIF(AJ9:AJ74,"Ⓑ")</f>
        <v>0</v>
      </c>
      <c r="AK77" s="116"/>
      <c r="AL77" s="115">
        <f>COUNTIF(AL9:AL74,"Ｂ")+COUNTIF(AL9:AL74,"Ⓑ")</f>
        <v>0</v>
      </c>
      <c r="AM77" s="116"/>
      <c r="AN77" s="115">
        <f>COUNTIF(AN9:AN74,"Ｂ")+COUNTIF(AN9:AN74,"Ⓑ")</f>
        <v>0</v>
      </c>
      <c r="AO77" s="116"/>
      <c r="AP77" s="115">
        <f>COUNTIF(AP9:AP74,"Ｂ")+COUNTIF(AP9:AP74,"Ⓑ")</f>
        <v>0</v>
      </c>
      <c r="AQ77" s="116"/>
      <c r="AR77" s="115">
        <f>COUNTIF(AR9:AR74,"Ｂ")+COUNTIF(AR9:AR74,"Ⓑ")</f>
        <v>0</v>
      </c>
      <c r="AS77" s="116"/>
      <c r="AT77" s="115">
        <f>COUNTIF(AT9:AT74,"Ｂ")+COUNTIF(AT9:AT74,"Ⓑ")</f>
        <v>0</v>
      </c>
      <c r="AU77" s="116"/>
      <c r="AV77" s="115">
        <f>COUNTIF(AV9:AV74,"Ｂ")+COUNTIF(AV9:AV74,"Ⓑ")</f>
        <v>0</v>
      </c>
      <c r="AW77" s="116"/>
      <c r="AX77" s="115">
        <f>COUNTIF(AX9:AX74,"Ｂ")+COUNTIF(AX9:AX74,"Ⓑ")</f>
        <v>0</v>
      </c>
      <c r="AY77" s="116"/>
      <c r="AZ77" s="115">
        <f>COUNTIF(AZ9:AZ74,"Ｂ")+COUNTIF(AZ9:AZ74,"Ⓑ")</f>
        <v>0</v>
      </c>
      <c r="BA77" s="116"/>
      <c r="BB77" s="115">
        <f>COUNTIF(BB9:BB74,"Ｂ")+COUNTIF(BB9:BB74,"Ⓑ")</f>
        <v>0</v>
      </c>
      <c r="BC77" s="116"/>
      <c r="BD77" s="115">
        <f>COUNTIF(BD9:BD74,"Ｂ")+COUNTIF(BD9:BD74,"Ⓑ")</f>
        <v>0</v>
      </c>
      <c r="BE77" s="116"/>
      <c r="BF77" s="115">
        <f>COUNTIF(BF9:BF74,"Ｂ")+COUNTIF(BF9:BF74,"Ⓑ")</f>
        <v>0</v>
      </c>
      <c r="BG77" s="116"/>
      <c r="BH77" s="115">
        <f>COUNTIF(BH9:BH74,"Ｂ")+COUNTIF(BH9:BH74,"Ⓑ")</f>
        <v>0</v>
      </c>
      <c r="BI77" s="116"/>
      <c r="BJ77" s="115">
        <f>COUNTIF(BJ9:BJ74,"Ｂ")+COUNTIF(BJ9:BJ74,"Ⓑ")</f>
        <v>0</v>
      </c>
      <c r="BK77" s="160"/>
      <c r="BL77" s="156">
        <f>COUNTIF(BL9:BL74,"Ｂ")+COUNTIF(BL9:BL74,"Ⓑ")</f>
        <v>0</v>
      </c>
      <c r="BM77" s="116"/>
      <c r="BN77" s="115">
        <f>COUNTIF(BN9:BN74,"Ｂ")+COUNTIF(BN9:BN74,"Ⓑ")</f>
        <v>0</v>
      </c>
      <c r="BO77" s="116"/>
      <c r="BP77" s="115">
        <f>COUNTIF(BP9:BP74,"Ｂ")+COUNTIF(BP9:BP74,"Ⓑ")</f>
        <v>0</v>
      </c>
      <c r="BQ77" s="116"/>
      <c r="BR77" s="4"/>
      <c r="BS77" s="6"/>
      <c r="BT77" s="6"/>
      <c r="BU77" s="6"/>
      <c r="BV77" s="6"/>
      <c r="BW77" s="145"/>
      <c r="BX77" s="146"/>
      <c r="BY77" s="147"/>
      <c r="BZ77" s="145"/>
      <c r="CA77" s="146"/>
      <c r="CB77" s="147"/>
      <c r="CC77" s="145"/>
      <c r="CD77" s="146"/>
      <c r="CE77" s="147"/>
    </row>
    <row r="78" spans="1:83" ht="11.25" customHeight="1">
      <c r="A78" s="51" t="s">
        <v>32</v>
      </c>
      <c r="B78" s="115">
        <f>COUNTIF(B9:B74,"Ｃ")+COUNTIF(B9:B74,"Ｄ")+COUNTIF(B9:B74,"Ｅ")</f>
        <v>0</v>
      </c>
      <c r="C78" s="116"/>
      <c r="D78" s="115">
        <f>COUNTIF(D9:D74,"Ｃ")+COUNTIF(D9:D74,"Ｄ")+COUNTIF(D9:D74,"Ｅ")</f>
        <v>0</v>
      </c>
      <c r="E78" s="116"/>
      <c r="F78" s="115">
        <f>COUNTIF(F9:F74,"Ｃ")+COUNTIF(F9:F74,"Ｄ")+COUNTIF(F9:F74,"Ｅ")</f>
        <v>0</v>
      </c>
      <c r="G78" s="116"/>
      <c r="H78" s="115">
        <f>COUNTIF(H9:H74,"Ｃ")+COUNTIF(H9:H74,"Ｄ")+COUNTIF(H9:H74,"Ｅ")</f>
        <v>0</v>
      </c>
      <c r="I78" s="116"/>
      <c r="J78" s="115">
        <f>COUNTIF(J9:J74,"Ｃ")+COUNTIF(J9:J74,"Ｄ")+COUNTIF(J9:J74,"Ｅ")</f>
        <v>0</v>
      </c>
      <c r="K78" s="116"/>
      <c r="L78" s="115">
        <f>COUNTIF(L9:L74,"Ｃ")+COUNTIF(L9:L74,"Ｄ")+COUNTIF(L9:L74,"Ｅ")</f>
        <v>0</v>
      </c>
      <c r="M78" s="116"/>
      <c r="N78" s="115">
        <f>COUNTIF(N9:N74,"Ｃ")+COUNTIF(N9:N74,"Ｄ")+COUNTIF(N9:N74,"Ｅ")</f>
        <v>0</v>
      </c>
      <c r="O78" s="116"/>
      <c r="P78" s="115">
        <f>COUNTIF(P9:P74,"Ｃ")+COUNTIF(P9:P74,"Ｄ")+COUNTIF(P9:P74,"Ｅ")</f>
        <v>0</v>
      </c>
      <c r="Q78" s="116"/>
      <c r="R78" s="115">
        <f>COUNTIF(R9:R74,"Ｃ")+COUNTIF(R9:R74,"Ｄ")+COUNTIF(R9:R74,"Ｅ")</f>
        <v>0</v>
      </c>
      <c r="S78" s="116"/>
      <c r="T78" s="115">
        <f>COUNTIF(T9:T74,"Ｃ")+COUNTIF(T9:T74,"Ｄ")+COUNTIF(T9:T74,"Ｅ")</f>
        <v>0</v>
      </c>
      <c r="U78" s="116"/>
      <c r="V78" s="115">
        <f>COUNTIF(V9:V74,"Ｃ")+COUNTIF(V9:V74,"Ｄ")+COUNTIF(V9:V74,"Ｅ")</f>
        <v>0</v>
      </c>
      <c r="W78" s="116"/>
      <c r="X78" s="115">
        <f>COUNTIF(X9:X74,"Ｃ")+COUNTIF(X9:X74,"Ｄ")+COUNTIF(X9:X74,"Ｅ")</f>
        <v>0</v>
      </c>
      <c r="Y78" s="116"/>
      <c r="Z78" s="115">
        <f>COUNTIF(Z9:Z74,"Ｃ")+COUNTIF(Z9:Z74,"Ｄ")+COUNTIF(Z9:Z74,"Ｅ")</f>
        <v>0</v>
      </c>
      <c r="AA78" s="116"/>
      <c r="AB78" s="115">
        <f>COUNTIF(AB9:AB74,"Ｃ")+COUNTIF(AB9:AB74,"Ｄ")+COUNTIF(AB9:AB74,"Ｅ")</f>
        <v>0</v>
      </c>
      <c r="AC78" s="116"/>
      <c r="AD78" s="115">
        <f>COUNTIF(AD9:AD74,"Ｃ")+COUNTIF(AD9:AD74,"Ｄ")+COUNTIF(AD9:AD74,"Ｅ")</f>
        <v>0</v>
      </c>
      <c r="AE78" s="116"/>
      <c r="AF78" s="115">
        <f>COUNTIF(AF9:AF74,"Ｃ")+COUNTIF(AF9:AF74,"Ｄ")+COUNTIF(AF9:AF74,"Ｅ")</f>
        <v>0</v>
      </c>
      <c r="AG78" s="116"/>
      <c r="AH78" s="115">
        <f>COUNTIF(AH9:AH74,"Ｃ")+COUNTIF(AH9:AH74,"Ｄ")+COUNTIF(AH9:AH74,"Ｅ")</f>
        <v>0</v>
      </c>
      <c r="AI78" s="116"/>
      <c r="AJ78" s="115">
        <f>COUNTIF(AJ9:AJ74,"Ｃ")+COUNTIF(AJ9:AJ74,"Ｄ")+COUNTIF(AJ9:AJ74,"Ｅ")</f>
        <v>0</v>
      </c>
      <c r="AK78" s="116"/>
      <c r="AL78" s="115">
        <f>COUNTIF(AL9:AL74,"Ｃ")+COUNTIF(AL9:AL74,"Ｄ")+COUNTIF(AL9:AL74,"Ｅ")</f>
        <v>0</v>
      </c>
      <c r="AM78" s="116"/>
      <c r="AN78" s="115">
        <f>COUNTIF(AN9:AN74,"Ｃ")+COUNTIF(AN9:AN74,"Ｄ")+COUNTIF(AN9:AN74,"Ｅ")</f>
        <v>0</v>
      </c>
      <c r="AO78" s="116"/>
      <c r="AP78" s="115">
        <f>COUNTIF(AP9:AP74,"Ｃ")+COUNTIF(AP9:AP74,"Ｄ")+COUNTIF(AP9:AP74,"Ｅ")</f>
        <v>0</v>
      </c>
      <c r="AQ78" s="116"/>
      <c r="AR78" s="115">
        <f>COUNTIF(AR9:AR74,"Ｃ")+COUNTIF(AR9:AR74,"Ｄ")+COUNTIF(AR9:AR74,"Ｅ")</f>
        <v>0</v>
      </c>
      <c r="AS78" s="116"/>
      <c r="AT78" s="115">
        <f>COUNTIF(AT9:AT74,"Ｃ")+COUNTIF(AT9:AT74,"Ｄ")+COUNTIF(AT9:AT74,"Ｅ")</f>
        <v>0</v>
      </c>
      <c r="AU78" s="116"/>
      <c r="AV78" s="115">
        <f>COUNTIF(AV9:AV74,"Ｃ")+COUNTIF(AV9:AV74,"Ｄ")+COUNTIF(AV9:AV74,"Ｅ")</f>
        <v>0</v>
      </c>
      <c r="AW78" s="116"/>
      <c r="AX78" s="115">
        <f>COUNTIF(AX9:AX74,"Ｃ")+COUNTIF(AX9:AX74,"Ｄ")+COUNTIF(AX9:AX74,"Ｅ")</f>
        <v>0</v>
      </c>
      <c r="AY78" s="116"/>
      <c r="AZ78" s="115">
        <f>COUNTIF(AZ9:AZ74,"Ｃ")+COUNTIF(AZ9:AZ74,"Ｄ")+COUNTIF(AZ9:AZ74,"Ｅ")</f>
        <v>0</v>
      </c>
      <c r="BA78" s="116"/>
      <c r="BB78" s="115">
        <f>COUNTIF(BB9:BB74,"Ｃ")+COUNTIF(BB9:BB74,"Ｄ")+COUNTIF(BB9:BB74,"Ｅ")</f>
        <v>0</v>
      </c>
      <c r="BC78" s="116"/>
      <c r="BD78" s="115">
        <f>COUNTIF(BD9:BD74,"Ｃ")+COUNTIF(BD9:BD74,"Ｄ")+COUNTIF(BD9:BD74,"Ｅ")</f>
        <v>0</v>
      </c>
      <c r="BE78" s="116"/>
      <c r="BF78" s="115">
        <f>COUNTIF(BF9:BF74,"Ｃ")+COUNTIF(BF9:BF74,"Ｄ")+COUNTIF(BF9:BF74,"Ｅ")</f>
        <v>0</v>
      </c>
      <c r="BG78" s="116"/>
      <c r="BH78" s="115">
        <f>COUNTIF(BH9:BH74,"Ｃ")+COUNTIF(BH9:BH74,"Ｄ")+COUNTIF(BH9:BH74,"Ｅ")</f>
        <v>0</v>
      </c>
      <c r="BI78" s="116"/>
      <c r="BJ78" s="115">
        <f>COUNTIF(BJ9:BJ74,"Ｃ")+COUNTIF(BJ9:BJ74,"Ｄ")+COUNTIF(BJ9:BJ74,"Ｅ")</f>
        <v>0</v>
      </c>
      <c r="BK78" s="160"/>
      <c r="BL78" s="156">
        <f>COUNTIF(BL9:BL74,"Ｃ")+COUNTIF(BL9:BL74,"Ｄ")+COUNTIF(BL9:BL74,"Ｅ")</f>
        <v>0</v>
      </c>
      <c r="BM78" s="116"/>
      <c r="BN78" s="115">
        <f>COUNTIF(BN9:BN74,"Ｃ")+COUNTIF(BN9:BN74,"Ｄ")+COUNTIF(BN9:BN74,"Ｅ")</f>
        <v>0</v>
      </c>
      <c r="BO78" s="116"/>
      <c r="BP78" s="115">
        <f>COUNTIF(BP9:BP74,"Ｃ")+COUNTIF(BP9:BP74,"Ｄ")+COUNTIF(BP9:BP74,"Ｅ")</f>
        <v>0</v>
      </c>
      <c r="BQ78" s="116"/>
      <c r="BR78" s="4"/>
      <c r="BS78" s="6"/>
      <c r="BT78" s="6"/>
      <c r="BU78" s="6"/>
      <c r="BV78" s="6"/>
      <c r="BW78" s="148"/>
      <c r="BX78" s="149"/>
      <c r="BY78" s="150"/>
      <c r="BZ78" s="148"/>
      <c r="CA78" s="149"/>
      <c r="CB78" s="150"/>
      <c r="CC78" s="148"/>
      <c r="CD78" s="149"/>
      <c r="CE78" s="150"/>
    </row>
    <row r="79" spans="1:83" ht="11.25" customHeight="1">
      <c r="A79" s="52" t="s">
        <v>33</v>
      </c>
      <c r="B79" s="115">
        <f>COUNTIF(B9:B74,"H当")+COUNTIF(B9:B74,"H明")</f>
        <v>0</v>
      </c>
      <c r="C79" s="116"/>
      <c r="D79" s="115">
        <f>COUNTIF(D9:D74,"H当")+COUNTIF(D9:D74,"H明")</f>
        <v>0</v>
      </c>
      <c r="E79" s="116"/>
      <c r="F79" s="115">
        <f>COUNTIF(F9:F74,"H当")+COUNTIF(F9:F74,"H明")</f>
        <v>0</v>
      </c>
      <c r="G79" s="116"/>
      <c r="H79" s="115">
        <f>COUNTIF(H9:H74,"H当")+COUNTIF(H9:H74,"H明")</f>
        <v>0</v>
      </c>
      <c r="I79" s="116"/>
      <c r="J79" s="115">
        <f>COUNTIF(J9:J74,"H当")+COUNTIF(J9:J74,"H明")</f>
        <v>0</v>
      </c>
      <c r="K79" s="116"/>
      <c r="L79" s="115">
        <f>COUNTIF(L9:L74,"H当")+COUNTIF(L9:L74,"H明")</f>
        <v>0</v>
      </c>
      <c r="M79" s="116"/>
      <c r="N79" s="115">
        <f>COUNTIF(N9:N74,"H当")+COUNTIF(N9:N74,"H明")</f>
        <v>0</v>
      </c>
      <c r="O79" s="116"/>
      <c r="P79" s="115">
        <f>COUNTIF(P9:P74,"H当")+COUNTIF(P9:P74,"H明")</f>
        <v>0</v>
      </c>
      <c r="Q79" s="116"/>
      <c r="R79" s="115">
        <f>COUNTIF(R9:R74,"H当")+COUNTIF(R9:R74,"H明")</f>
        <v>0</v>
      </c>
      <c r="S79" s="116"/>
      <c r="T79" s="115">
        <f>COUNTIF(T9:T74,"H当")+COUNTIF(T9:T74,"H明")</f>
        <v>0</v>
      </c>
      <c r="U79" s="116"/>
      <c r="V79" s="115">
        <f>COUNTIF(V9:V74,"H当")+COUNTIF(V9:V74,"H明")</f>
        <v>0</v>
      </c>
      <c r="W79" s="116"/>
      <c r="X79" s="115">
        <f>COUNTIF(X9:X74,"H当")+COUNTIF(X9:X74,"H明")</f>
        <v>0</v>
      </c>
      <c r="Y79" s="116"/>
      <c r="Z79" s="115">
        <f>COUNTIF(Z9:Z74,"H当")+COUNTIF(Z9:Z74,"H明")</f>
        <v>0</v>
      </c>
      <c r="AA79" s="116"/>
      <c r="AB79" s="115">
        <f>COUNTIF(AB9:AB74,"H当")+COUNTIF(AB9:AB74,"H明")</f>
        <v>0</v>
      </c>
      <c r="AC79" s="116"/>
      <c r="AD79" s="115">
        <f>COUNTIF(AD9:AD74,"H当")+COUNTIF(AD9:AD74,"H明")</f>
        <v>0</v>
      </c>
      <c r="AE79" s="116"/>
      <c r="AF79" s="115">
        <f>COUNTIF(AF9:AF74,"H当")+COUNTIF(AF9:AF74,"H明")</f>
        <v>0</v>
      </c>
      <c r="AG79" s="116"/>
      <c r="AH79" s="115">
        <f>COUNTIF(AH9:AH74,"H当")+COUNTIF(AH9:AH74,"H明")</f>
        <v>0</v>
      </c>
      <c r="AI79" s="116"/>
      <c r="AJ79" s="115">
        <f>COUNTIF(AJ9:AJ74,"H当")+COUNTIF(AJ9:AJ74,"H明")</f>
        <v>0</v>
      </c>
      <c r="AK79" s="116"/>
      <c r="AL79" s="115">
        <f>COUNTIF(AL9:AL74,"H当")+COUNTIF(AL9:AL74,"H明")</f>
        <v>0</v>
      </c>
      <c r="AM79" s="116"/>
      <c r="AN79" s="115">
        <f>COUNTIF(AN9:AN74,"H当")+COUNTIF(AN9:AN74,"H明")</f>
        <v>0</v>
      </c>
      <c r="AO79" s="116"/>
      <c r="AP79" s="115">
        <f>COUNTIF(AP9:AP74,"H当")+COUNTIF(AP9:AP74,"H明")</f>
        <v>0</v>
      </c>
      <c r="AQ79" s="116"/>
      <c r="AR79" s="115">
        <f>COUNTIF(AR9:AR74,"H当")+COUNTIF(AR9:AR74,"H明")</f>
        <v>0</v>
      </c>
      <c r="AS79" s="116"/>
      <c r="AT79" s="115">
        <f>COUNTIF(AT9:AT74,"H当")+COUNTIF(AT9:AT74,"H明")</f>
        <v>0</v>
      </c>
      <c r="AU79" s="116"/>
      <c r="AV79" s="115">
        <f>COUNTIF(AV9:AV74,"H当")+COUNTIF(AV9:AV74,"H明")</f>
        <v>0</v>
      </c>
      <c r="AW79" s="116"/>
      <c r="AX79" s="115">
        <f>COUNTIF(AX9:AX74,"H当")+COUNTIF(AX9:AX74,"H明")</f>
        <v>0</v>
      </c>
      <c r="AY79" s="116"/>
      <c r="AZ79" s="115">
        <f>COUNTIF(AZ9:AZ74,"H当")+COUNTIF(AZ9:AZ74,"H明")</f>
        <v>0</v>
      </c>
      <c r="BA79" s="116"/>
      <c r="BB79" s="115">
        <f>COUNTIF(BB9:BB74,"H当")+COUNTIF(BB9:BB74,"H明")</f>
        <v>0</v>
      </c>
      <c r="BC79" s="116"/>
      <c r="BD79" s="115">
        <f>COUNTIF(BD9:BD74,"H当")+COUNTIF(BD9:BD74,"H明")</f>
        <v>0</v>
      </c>
      <c r="BE79" s="116"/>
      <c r="BF79" s="115">
        <f>COUNTIF(BF9:BF74,"H当")+COUNTIF(BF9:BF74,"H明")</f>
        <v>0</v>
      </c>
      <c r="BG79" s="116"/>
      <c r="BH79" s="115">
        <f>COUNTIF(BH9:BH74,"H当")+COUNTIF(BH9:BH74,"H明")</f>
        <v>0</v>
      </c>
      <c r="BI79" s="116"/>
      <c r="BJ79" s="115">
        <f>COUNTIF(BJ9:BJ74,"H当")+COUNTIF(BJ9:BJ74,"H明")</f>
        <v>0</v>
      </c>
      <c r="BK79" s="160"/>
      <c r="BL79" s="156">
        <f>COUNTIF(BL9:BL74,"H当")+COUNTIF(BL9:BL74,"H明")</f>
        <v>0</v>
      </c>
      <c r="BM79" s="116"/>
      <c r="BN79" s="115">
        <f>COUNTIF(BN9:BN74,"H当")+COUNTIF(BN9:BN74,"H明")</f>
        <v>0</v>
      </c>
      <c r="BO79" s="116"/>
      <c r="BP79" s="115">
        <f>COUNTIF(BP9:BP74,"H当")+COUNTIF(BP9:BP74,"H明")</f>
        <v>0</v>
      </c>
      <c r="BQ79" s="116"/>
      <c r="BR79" s="4"/>
      <c r="BS79" s="6"/>
      <c r="BT79" s="6"/>
      <c r="BU79" s="6"/>
      <c r="BV79" s="6"/>
      <c r="BW79" s="148"/>
      <c r="BX79" s="149"/>
      <c r="BY79" s="150"/>
      <c r="BZ79" s="148"/>
      <c r="CA79" s="149"/>
      <c r="CB79" s="150"/>
      <c r="CC79" s="148"/>
      <c r="CD79" s="149"/>
      <c r="CE79" s="150"/>
    </row>
    <row r="80" spans="1:69" ht="13.5">
      <c r="A80" s="72" t="s">
        <v>87</v>
      </c>
      <c r="B80" s="115">
        <f>COUNTIF(B9:B74,"当")</f>
        <v>0</v>
      </c>
      <c r="C80" s="116"/>
      <c r="D80" s="115">
        <f>COUNTIF(D9:D74,"当")</f>
        <v>0</v>
      </c>
      <c r="E80" s="116"/>
      <c r="F80" s="115">
        <f>COUNTIF(F9:F74,"当")</f>
        <v>0</v>
      </c>
      <c r="G80" s="116"/>
      <c r="H80" s="115">
        <f>COUNTIF(H9:H74,"当")</f>
        <v>0</v>
      </c>
      <c r="I80" s="116"/>
      <c r="J80" s="115">
        <f>COUNTIF(J9:J74,"当")</f>
        <v>0</v>
      </c>
      <c r="K80" s="116"/>
      <c r="L80" s="115">
        <f>COUNTIF(L9:L74,"当")</f>
        <v>0</v>
      </c>
      <c r="M80" s="116"/>
      <c r="N80" s="115">
        <f>COUNTIF(N9:N74,"当")</f>
        <v>0</v>
      </c>
      <c r="O80" s="116"/>
      <c r="P80" s="115">
        <f>COUNTIF(P9:P74,"当")</f>
        <v>0</v>
      </c>
      <c r="Q80" s="116"/>
      <c r="R80" s="115">
        <f>COUNTIF(R9:R74,"当")</f>
        <v>0</v>
      </c>
      <c r="S80" s="116"/>
      <c r="T80" s="115">
        <f>COUNTIF(T9:T74,"当")</f>
        <v>0</v>
      </c>
      <c r="U80" s="116"/>
      <c r="V80" s="115">
        <f>COUNTIF(V9:V74,"当")</f>
        <v>0</v>
      </c>
      <c r="W80" s="116"/>
      <c r="X80" s="115">
        <f>COUNTIF(X9:X74,"当")</f>
        <v>0</v>
      </c>
      <c r="Y80" s="116"/>
      <c r="Z80" s="115">
        <f>COUNTIF(Z9:Z74,"当")</f>
        <v>0</v>
      </c>
      <c r="AA80" s="116"/>
      <c r="AB80" s="115">
        <f>COUNTIF(AB9:AB74,"当")</f>
        <v>0</v>
      </c>
      <c r="AC80" s="116"/>
      <c r="AD80" s="115">
        <f>COUNTIF(AD9:AD74,"当")</f>
        <v>0</v>
      </c>
      <c r="AE80" s="116"/>
      <c r="AF80" s="115">
        <f>COUNTIF(AF9:AF74,"当")</f>
        <v>0</v>
      </c>
      <c r="AG80" s="116"/>
      <c r="AH80" s="115">
        <f>COUNTIF(AH9:AH74,"当")</f>
        <v>0</v>
      </c>
      <c r="AI80" s="116"/>
      <c r="AJ80" s="115">
        <f>COUNTIF(AJ9:AJ74,"当")</f>
        <v>0</v>
      </c>
      <c r="AK80" s="116"/>
      <c r="AL80" s="115">
        <f>COUNTIF(AL9:AL74,"当")</f>
        <v>0</v>
      </c>
      <c r="AM80" s="116"/>
      <c r="AN80" s="115">
        <f>COUNTIF(AN9:AN74,"当")</f>
        <v>0</v>
      </c>
      <c r="AO80" s="116"/>
      <c r="AP80" s="115">
        <f>COUNTIF(AP9:AP74,"当")</f>
        <v>0</v>
      </c>
      <c r="AQ80" s="116"/>
      <c r="AR80" s="115">
        <f>COUNTIF(AR9:AR74,"当")</f>
        <v>0</v>
      </c>
      <c r="AS80" s="116"/>
      <c r="AT80" s="115">
        <f>COUNTIF(AT9:AT74,"当")</f>
        <v>0</v>
      </c>
      <c r="AU80" s="116"/>
      <c r="AV80" s="115">
        <f>COUNTIF(AV9:AV74,"当")</f>
        <v>0</v>
      </c>
      <c r="AW80" s="116"/>
      <c r="AX80" s="115">
        <f>COUNTIF(AX9:AX74,"当")</f>
        <v>0</v>
      </c>
      <c r="AY80" s="116"/>
      <c r="AZ80" s="115">
        <f>COUNTIF(AZ9:AZ74,"当")</f>
        <v>0</v>
      </c>
      <c r="BA80" s="116"/>
      <c r="BB80" s="115">
        <f>COUNTIF(BB9:BB74,"当")</f>
        <v>0</v>
      </c>
      <c r="BC80" s="116"/>
      <c r="BD80" s="115">
        <f>COUNTIF(BD9:BD74,"当")</f>
        <v>0</v>
      </c>
      <c r="BE80" s="116"/>
      <c r="BF80" s="115">
        <f>COUNTIF(BF9:BF74,"当")</f>
        <v>0</v>
      </c>
      <c r="BG80" s="116"/>
      <c r="BH80" s="115">
        <f>COUNTIF(BH9:BH74,"当")</f>
        <v>0</v>
      </c>
      <c r="BI80" s="116"/>
      <c r="BJ80" s="115">
        <f>COUNTIF(BJ9:BJ74,"当")</f>
        <v>0</v>
      </c>
      <c r="BK80" s="116"/>
      <c r="BL80" s="115">
        <f>COUNTIF(BL9:BL74,"当")</f>
        <v>0</v>
      </c>
      <c r="BM80" s="116"/>
      <c r="BN80" s="115">
        <f>COUNTIF(BN9:BN74,"当")</f>
        <v>0</v>
      </c>
      <c r="BO80" s="116"/>
      <c r="BP80" s="115">
        <f>COUNTIF(BP9:BP74,"当")</f>
        <v>0</v>
      </c>
      <c r="BQ80" s="116"/>
    </row>
    <row r="81" ht="13.5">
      <c r="A81" s="1"/>
    </row>
    <row r="82" ht="13.5">
      <c r="A82" s="1"/>
    </row>
    <row r="83" ht="13.5">
      <c r="A83" s="1"/>
    </row>
    <row r="84" ht="13.5">
      <c r="A84" s="1"/>
    </row>
    <row r="85" ht="13.5">
      <c r="A85" s="1"/>
    </row>
    <row r="86" ht="13.5">
      <c r="A86" s="1"/>
    </row>
    <row r="87" ht="13.5">
      <c r="A87" s="1"/>
    </row>
    <row r="88" ht="13.5">
      <c r="A88" s="1"/>
    </row>
    <row r="89" ht="13.5">
      <c r="A89" s="1"/>
    </row>
    <row r="90" ht="13.5">
      <c r="A90" s="1"/>
    </row>
    <row r="91" ht="13.5">
      <c r="A91" s="1"/>
    </row>
    <row r="92" ht="13.5">
      <c r="A92" s="1"/>
    </row>
    <row r="93" ht="13.5">
      <c r="A93" s="1"/>
    </row>
    <row r="94" ht="13.5">
      <c r="A94" s="1"/>
    </row>
    <row r="95" ht="13.5">
      <c r="A95" s="1"/>
    </row>
    <row r="96" ht="13.5">
      <c r="A96" s="1"/>
    </row>
    <row r="97" ht="13.5">
      <c r="A97" s="1"/>
    </row>
    <row r="98" ht="13.5">
      <c r="A98" s="1"/>
    </row>
    <row r="99" ht="13.5">
      <c r="A99" s="1"/>
    </row>
    <row r="100" ht="13.5">
      <c r="A100" s="1"/>
    </row>
    <row r="101" ht="13.5">
      <c r="A101" s="1"/>
    </row>
    <row r="102" ht="13.5">
      <c r="A102" s="1"/>
    </row>
    <row r="103" ht="13.5">
      <c r="A103" s="1"/>
    </row>
    <row r="104" ht="13.5">
      <c r="A104" s="1"/>
    </row>
    <row r="105" ht="13.5">
      <c r="A105" s="1"/>
    </row>
    <row r="106" ht="13.5">
      <c r="A106" s="1"/>
    </row>
    <row r="107" ht="13.5">
      <c r="A107" s="1"/>
    </row>
    <row r="108" ht="13.5">
      <c r="A108" s="1"/>
    </row>
    <row r="109" ht="13.5">
      <c r="A109" s="1"/>
    </row>
  </sheetData>
  <sheetProtection/>
  <mergeCells count="757">
    <mergeCell ref="BL3:BR3"/>
    <mergeCell ref="BD3:BJ3"/>
    <mergeCell ref="BJ79:BK79"/>
    <mergeCell ref="BJ76:BK76"/>
    <mergeCell ref="BN7:BO7"/>
    <mergeCell ref="BP7:BQ7"/>
    <mergeCell ref="BL8:BM8"/>
    <mergeCell ref="BL78:BM78"/>
    <mergeCell ref="BP8:BQ8"/>
    <mergeCell ref="BP75:BQ75"/>
    <mergeCell ref="BB80:BC80"/>
    <mergeCell ref="BD80:BE80"/>
    <mergeCell ref="AP80:AQ80"/>
    <mergeCell ref="AR80:AS80"/>
    <mergeCell ref="AT80:AU80"/>
    <mergeCell ref="AV80:AW80"/>
    <mergeCell ref="AL80:AM80"/>
    <mergeCell ref="AN80:AO80"/>
    <mergeCell ref="CD73:CD74"/>
    <mergeCell ref="CE73:CE74"/>
    <mergeCell ref="CC73:CC74"/>
    <mergeCell ref="AX79:AY79"/>
    <mergeCell ref="AZ79:BA79"/>
    <mergeCell ref="BJ78:BK78"/>
    <mergeCell ref="AX80:AY80"/>
    <mergeCell ref="AZ80:BA80"/>
    <mergeCell ref="Z80:AA80"/>
    <mergeCell ref="AB80:AC80"/>
    <mergeCell ref="AH80:AI80"/>
    <mergeCell ref="AJ80:AK80"/>
    <mergeCell ref="AD80:AE80"/>
    <mergeCell ref="AF80:AG80"/>
    <mergeCell ref="R80:S80"/>
    <mergeCell ref="T80:U80"/>
    <mergeCell ref="V80:W80"/>
    <mergeCell ref="X80:Y80"/>
    <mergeCell ref="CD69:CD70"/>
    <mergeCell ref="CE69:CE70"/>
    <mergeCell ref="CD71:CD72"/>
    <mergeCell ref="CE71:CE72"/>
    <mergeCell ref="AL75:AM75"/>
    <mergeCell ref="AN75:AO75"/>
    <mergeCell ref="AP75:AQ75"/>
    <mergeCell ref="AR75:AS75"/>
    <mergeCell ref="CD57:CD58"/>
    <mergeCell ref="CE57:CE58"/>
    <mergeCell ref="CD59:CD60"/>
    <mergeCell ref="CE59:CE60"/>
    <mergeCell ref="CD61:CD62"/>
    <mergeCell ref="CE61:CE62"/>
    <mergeCell ref="CD63:CD64"/>
    <mergeCell ref="CE63:CE64"/>
    <mergeCell ref="CD49:CD50"/>
    <mergeCell ref="CE49:CE50"/>
    <mergeCell ref="CD51:CD52"/>
    <mergeCell ref="CE51:CE52"/>
    <mergeCell ref="CD53:CD54"/>
    <mergeCell ref="CE53:CE54"/>
    <mergeCell ref="CD55:CD56"/>
    <mergeCell ref="CE55:CE56"/>
    <mergeCell ref="CD41:CD42"/>
    <mergeCell ref="CE41:CE42"/>
    <mergeCell ref="CD43:CD44"/>
    <mergeCell ref="CE43:CE44"/>
    <mergeCell ref="CD45:CD46"/>
    <mergeCell ref="CE45:CE46"/>
    <mergeCell ref="CD47:CD48"/>
    <mergeCell ref="CE47:CE48"/>
    <mergeCell ref="CD33:CD34"/>
    <mergeCell ref="CE33:CE34"/>
    <mergeCell ref="CD35:CD36"/>
    <mergeCell ref="CE35:CE36"/>
    <mergeCell ref="CD37:CD38"/>
    <mergeCell ref="CE37:CE38"/>
    <mergeCell ref="CD39:CD40"/>
    <mergeCell ref="CE39:CE40"/>
    <mergeCell ref="CD25:CD26"/>
    <mergeCell ref="CE25:CE26"/>
    <mergeCell ref="CD27:CD28"/>
    <mergeCell ref="CE27:CE28"/>
    <mergeCell ref="CD29:CD30"/>
    <mergeCell ref="CE29:CE30"/>
    <mergeCell ref="CD31:CD32"/>
    <mergeCell ref="CE31:CE32"/>
    <mergeCell ref="CD17:CD18"/>
    <mergeCell ref="CE17:CE18"/>
    <mergeCell ref="CD19:CD20"/>
    <mergeCell ref="CE19:CE20"/>
    <mergeCell ref="CD21:CD22"/>
    <mergeCell ref="CE21:CE22"/>
    <mergeCell ref="CD23:CD24"/>
    <mergeCell ref="CE23:CE24"/>
    <mergeCell ref="CD9:CD10"/>
    <mergeCell ref="CE9:CE10"/>
    <mergeCell ref="CD11:CD12"/>
    <mergeCell ref="CE11:CE12"/>
    <mergeCell ref="CD13:CD14"/>
    <mergeCell ref="CE13:CE14"/>
    <mergeCell ref="CD15:CD16"/>
    <mergeCell ref="CE15:CE16"/>
    <mergeCell ref="V75:W75"/>
    <mergeCell ref="X75:Y75"/>
    <mergeCell ref="Z75:AA75"/>
    <mergeCell ref="AB75:AC75"/>
    <mergeCell ref="CA73:CA74"/>
    <mergeCell ref="CB73:CB74"/>
    <mergeCell ref="AT75:AU75"/>
    <mergeCell ref="AV75:AW75"/>
    <mergeCell ref="AX75:AY75"/>
    <mergeCell ref="AZ75:BA75"/>
    <mergeCell ref="BS73:BS74"/>
    <mergeCell ref="BT73:BT74"/>
    <mergeCell ref="BV73:BV74"/>
    <mergeCell ref="BU73:BU74"/>
    <mergeCell ref="BW73:BW74"/>
    <mergeCell ref="BX73:BX74"/>
    <mergeCell ref="BY73:BY74"/>
    <mergeCell ref="BZ73:BZ74"/>
    <mergeCell ref="BJ75:BK75"/>
    <mergeCell ref="A73:A74"/>
    <mergeCell ref="N75:O75"/>
    <mergeCell ref="P75:Q75"/>
    <mergeCell ref="R75:S75"/>
    <mergeCell ref="T75:U75"/>
    <mergeCell ref="AD75:AE75"/>
    <mergeCell ref="AF75:AG75"/>
    <mergeCell ref="AH75:AI75"/>
    <mergeCell ref="AJ75:AK75"/>
    <mergeCell ref="BH77:BI77"/>
    <mergeCell ref="BF76:BG76"/>
    <mergeCell ref="BH76:BI76"/>
    <mergeCell ref="BF75:BG75"/>
    <mergeCell ref="BH75:BI75"/>
    <mergeCell ref="BL75:BM75"/>
    <mergeCell ref="BB79:BC79"/>
    <mergeCell ref="BD79:BE79"/>
    <mergeCell ref="BF79:BG79"/>
    <mergeCell ref="BH79:BI79"/>
    <mergeCell ref="BB78:BC78"/>
    <mergeCell ref="BD78:BE78"/>
    <mergeCell ref="BF78:BG78"/>
    <mergeCell ref="BH78:BI78"/>
    <mergeCell ref="BJ77:BK77"/>
    <mergeCell ref="AP79:AQ79"/>
    <mergeCell ref="AR79:AS79"/>
    <mergeCell ref="BB77:BC77"/>
    <mergeCell ref="BD77:BE77"/>
    <mergeCell ref="AT79:AU79"/>
    <mergeCell ref="AV79:AW79"/>
    <mergeCell ref="AT78:AU78"/>
    <mergeCell ref="AV78:AW78"/>
    <mergeCell ref="AX78:AY78"/>
    <mergeCell ref="AZ78:BA78"/>
    <mergeCell ref="A5:A6"/>
    <mergeCell ref="B75:C75"/>
    <mergeCell ref="D75:E75"/>
    <mergeCell ref="F75:G75"/>
    <mergeCell ref="A71:A72"/>
    <mergeCell ref="A35:A36"/>
    <mergeCell ref="A21:A22"/>
    <mergeCell ref="A23:A24"/>
    <mergeCell ref="A25:A26"/>
    <mergeCell ref="A27:A28"/>
    <mergeCell ref="H75:I75"/>
    <mergeCell ref="J75:K75"/>
    <mergeCell ref="L75:M75"/>
    <mergeCell ref="X79:Y79"/>
    <mergeCell ref="R79:S79"/>
    <mergeCell ref="T79:U79"/>
    <mergeCell ref="X78:Y78"/>
    <mergeCell ref="V77:W77"/>
    <mergeCell ref="X77:Y77"/>
    <mergeCell ref="J76:K76"/>
    <mergeCell ref="F79:G79"/>
    <mergeCell ref="H79:I79"/>
    <mergeCell ref="J79:K79"/>
    <mergeCell ref="V79:W79"/>
    <mergeCell ref="L79:M79"/>
    <mergeCell ref="N79:O79"/>
    <mergeCell ref="P79:Q79"/>
    <mergeCell ref="AL78:AM78"/>
    <mergeCell ref="AN78:AO78"/>
    <mergeCell ref="Z79:AA79"/>
    <mergeCell ref="AB79:AC79"/>
    <mergeCell ref="AD79:AE79"/>
    <mergeCell ref="AF79:AG79"/>
    <mergeCell ref="AH79:AI79"/>
    <mergeCell ref="AJ79:AK79"/>
    <mergeCell ref="AN79:AO79"/>
    <mergeCell ref="AL79:AM79"/>
    <mergeCell ref="R78:S78"/>
    <mergeCell ref="T78:U78"/>
    <mergeCell ref="AR78:AS78"/>
    <mergeCell ref="AD78:AE78"/>
    <mergeCell ref="AF78:AG78"/>
    <mergeCell ref="AH78:AI78"/>
    <mergeCell ref="AJ78:AK78"/>
    <mergeCell ref="Z78:AA78"/>
    <mergeCell ref="AB78:AC78"/>
    <mergeCell ref="AP78:AQ78"/>
    <mergeCell ref="AN77:AO77"/>
    <mergeCell ref="AP77:AQ77"/>
    <mergeCell ref="AR77:AS77"/>
    <mergeCell ref="F78:G78"/>
    <mergeCell ref="H78:I78"/>
    <mergeCell ref="J78:K78"/>
    <mergeCell ref="V78:W78"/>
    <mergeCell ref="L78:M78"/>
    <mergeCell ref="N78:O78"/>
    <mergeCell ref="P78:Q78"/>
    <mergeCell ref="AL77:AM77"/>
    <mergeCell ref="N77:O77"/>
    <mergeCell ref="P77:Q77"/>
    <mergeCell ref="R77:S77"/>
    <mergeCell ref="T77:U77"/>
    <mergeCell ref="AD77:AE77"/>
    <mergeCell ref="AF77:AG77"/>
    <mergeCell ref="AH77:AI77"/>
    <mergeCell ref="AJ77:AK77"/>
    <mergeCell ref="AT77:AU77"/>
    <mergeCell ref="AV77:AW77"/>
    <mergeCell ref="AX77:AY77"/>
    <mergeCell ref="AZ77:BA77"/>
    <mergeCell ref="CA71:CA72"/>
    <mergeCell ref="BX71:BX72"/>
    <mergeCell ref="BY71:BY72"/>
    <mergeCell ref="BZ71:BZ72"/>
    <mergeCell ref="B78:C78"/>
    <mergeCell ref="B79:C79"/>
    <mergeCell ref="D77:E77"/>
    <mergeCell ref="D78:E78"/>
    <mergeCell ref="D79:E79"/>
    <mergeCell ref="CB71:CB72"/>
    <mergeCell ref="CC71:CC72"/>
    <mergeCell ref="B77:C77"/>
    <mergeCell ref="F77:G77"/>
    <mergeCell ref="H77:I77"/>
    <mergeCell ref="J77:K77"/>
    <mergeCell ref="L77:M77"/>
    <mergeCell ref="Z77:AA77"/>
    <mergeCell ref="AB77:AC77"/>
    <mergeCell ref="BW71:BW72"/>
    <mergeCell ref="BZ69:BZ70"/>
    <mergeCell ref="CA69:CA70"/>
    <mergeCell ref="CB69:CB70"/>
    <mergeCell ref="BY69:BY70"/>
    <mergeCell ref="BV69:BV70"/>
    <mergeCell ref="BW69:BW70"/>
    <mergeCell ref="BX69:BX70"/>
    <mergeCell ref="BT71:BT72"/>
    <mergeCell ref="BU71:BU72"/>
    <mergeCell ref="BV71:BV72"/>
    <mergeCell ref="CC69:CC70"/>
    <mergeCell ref="CA63:CA64"/>
    <mergeCell ref="CB63:CB64"/>
    <mergeCell ref="CC63:CC64"/>
    <mergeCell ref="CB67:CB68"/>
    <mergeCell ref="CC67:CC68"/>
    <mergeCell ref="CA59:CA60"/>
    <mergeCell ref="CB59:CB60"/>
    <mergeCell ref="CC59:CC60"/>
    <mergeCell ref="BS63:BS64"/>
    <mergeCell ref="BT63:BT64"/>
    <mergeCell ref="BU63:BU64"/>
    <mergeCell ref="BV63:BV64"/>
    <mergeCell ref="BW63:BW64"/>
    <mergeCell ref="BX63:BX64"/>
    <mergeCell ref="BY63:BY64"/>
    <mergeCell ref="BS59:BS60"/>
    <mergeCell ref="BT59:BT60"/>
    <mergeCell ref="BU59:BU60"/>
    <mergeCell ref="BV59:BV60"/>
    <mergeCell ref="BW57:BW58"/>
    <mergeCell ref="BX57:BX58"/>
    <mergeCell ref="BZ57:BZ58"/>
    <mergeCell ref="BY57:BY58"/>
    <mergeCell ref="BW59:BW60"/>
    <mergeCell ref="BX59:BX60"/>
    <mergeCell ref="BY59:BY60"/>
    <mergeCell ref="BZ59:BZ60"/>
    <mergeCell ref="CB57:CB58"/>
    <mergeCell ref="CC57:CC58"/>
    <mergeCell ref="CA55:CA56"/>
    <mergeCell ref="CB55:CB56"/>
    <mergeCell ref="CC55:CC56"/>
    <mergeCell ref="CA57:CA58"/>
    <mergeCell ref="BS57:BS58"/>
    <mergeCell ref="BT57:BT58"/>
    <mergeCell ref="BU57:BU58"/>
    <mergeCell ref="BV57:BV58"/>
    <mergeCell ref="CB53:CB54"/>
    <mergeCell ref="CC53:CC54"/>
    <mergeCell ref="BS55:BS56"/>
    <mergeCell ref="BT55:BT56"/>
    <mergeCell ref="BU55:BU56"/>
    <mergeCell ref="BV55:BV56"/>
    <mergeCell ref="BW55:BW56"/>
    <mergeCell ref="BX55:BX56"/>
    <mergeCell ref="BY55:BY56"/>
    <mergeCell ref="BZ55:BZ56"/>
    <mergeCell ref="CC76:CE76"/>
    <mergeCell ref="BS53:BS54"/>
    <mergeCell ref="BT53:BT54"/>
    <mergeCell ref="BU53:BU54"/>
    <mergeCell ref="BV53:BV54"/>
    <mergeCell ref="BW53:BW54"/>
    <mergeCell ref="BX53:BX54"/>
    <mergeCell ref="BY53:BY54"/>
    <mergeCell ref="BZ53:BZ54"/>
    <mergeCell ref="CA53:CA54"/>
    <mergeCell ref="BW51:BW52"/>
    <mergeCell ref="BX51:BX52"/>
    <mergeCell ref="BZ51:BZ52"/>
    <mergeCell ref="CA51:CA52"/>
    <mergeCell ref="BS51:BS52"/>
    <mergeCell ref="BT51:BT52"/>
    <mergeCell ref="BU51:BU52"/>
    <mergeCell ref="BV51:BV52"/>
    <mergeCell ref="BS49:BS50"/>
    <mergeCell ref="BT49:BT50"/>
    <mergeCell ref="BU49:BU50"/>
    <mergeCell ref="BV49:BV50"/>
    <mergeCell ref="BW49:BW50"/>
    <mergeCell ref="BX49:BX50"/>
    <mergeCell ref="BY49:BY50"/>
    <mergeCell ref="BZ49:BZ50"/>
    <mergeCell ref="CA45:CA46"/>
    <mergeCell ref="CB45:CB46"/>
    <mergeCell ref="CC45:CC46"/>
    <mergeCell ref="BY51:BY52"/>
    <mergeCell ref="CB51:CB52"/>
    <mergeCell ref="CC51:CC52"/>
    <mergeCell ref="CA49:CA50"/>
    <mergeCell ref="CB49:CB50"/>
    <mergeCell ref="CC49:CC50"/>
    <mergeCell ref="BZ47:BZ48"/>
    <mergeCell ref="CA47:CA48"/>
    <mergeCell ref="CB47:CB48"/>
    <mergeCell ref="CC47:CC48"/>
    <mergeCell ref="BS47:BS48"/>
    <mergeCell ref="BT47:BT48"/>
    <mergeCell ref="BU47:BU48"/>
    <mergeCell ref="BV47:BV48"/>
    <mergeCell ref="BY47:BY48"/>
    <mergeCell ref="BW47:BW48"/>
    <mergeCell ref="BX47:BX48"/>
    <mergeCell ref="BZ45:BZ46"/>
    <mergeCell ref="BS45:BS46"/>
    <mergeCell ref="BT45:BT46"/>
    <mergeCell ref="BU45:BU46"/>
    <mergeCell ref="BV45:BV46"/>
    <mergeCell ref="BW45:BW46"/>
    <mergeCell ref="BX45:BX46"/>
    <mergeCell ref="BY45:BY46"/>
    <mergeCell ref="BW41:BW42"/>
    <mergeCell ref="BX41:BX42"/>
    <mergeCell ref="BY41:BY42"/>
    <mergeCell ref="BZ41:BZ42"/>
    <mergeCell ref="BW43:BW44"/>
    <mergeCell ref="BX43:BX44"/>
    <mergeCell ref="BY43:BY44"/>
    <mergeCell ref="BZ43:BZ44"/>
    <mergeCell ref="BZ39:BZ40"/>
    <mergeCell ref="CA39:CA40"/>
    <mergeCell ref="BX39:BX40"/>
    <mergeCell ref="BY39:BY40"/>
    <mergeCell ref="BS41:BS42"/>
    <mergeCell ref="BT41:BT42"/>
    <mergeCell ref="BU41:BU42"/>
    <mergeCell ref="BV41:BV42"/>
    <mergeCell ref="BT39:BT40"/>
    <mergeCell ref="BU39:BU40"/>
    <mergeCell ref="BV39:BV40"/>
    <mergeCell ref="BW39:BW40"/>
    <mergeCell ref="CB39:CB40"/>
    <mergeCell ref="CC39:CC40"/>
    <mergeCell ref="CA35:CA36"/>
    <mergeCell ref="CB35:CB36"/>
    <mergeCell ref="CC35:CC36"/>
    <mergeCell ref="BS35:BS36"/>
    <mergeCell ref="BT35:BT36"/>
    <mergeCell ref="BU35:BU36"/>
    <mergeCell ref="BV35:BV36"/>
    <mergeCell ref="BW35:BW36"/>
    <mergeCell ref="BX35:BX36"/>
    <mergeCell ref="BY35:BY36"/>
    <mergeCell ref="BZ35:BZ36"/>
    <mergeCell ref="BW33:BW34"/>
    <mergeCell ref="BX33:BX34"/>
    <mergeCell ref="BZ33:BZ34"/>
    <mergeCell ref="CA33:CA34"/>
    <mergeCell ref="BS33:BS34"/>
    <mergeCell ref="BT33:BT34"/>
    <mergeCell ref="BU33:BU34"/>
    <mergeCell ref="BV33:BV34"/>
    <mergeCell ref="BS31:BS32"/>
    <mergeCell ref="BT31:BT32"/>
    <mergeCell ref="BU31:BU32"/>
    <mergeCell ref="BV31:BV32"/>
    <mergeCell ref="BW31:BW32"/>
    <mergeCell ref="BX31:BX32"/>
    <mergeCell ref="BY31:BY32"/>
    <mergeCell ref="BZ31:BZ32"/>
    <mergeCell ref="CA27:CA28"/>
    <mergeCell ref="CB27:CB28"/>
    <mergeCell ref="CC27:CC28"/>
    <mergeCell ref="BY33:BY34"/>
    <mergeCell ref="CB33:CB34"/>
    <mergeCell ref="CC33:CC34"/>
    <mergeCell ref="CA31:CA32"/>
    <mergeCell ref="CB31:CB32"/>
    <mergeCell ref="CC31:CC32"/>
    <mergeCell ref="BZ29:BZ30"/>
    <mergeCell ref="CA29:CA30"/>
    <mergeCell ref="CB29:CB30"/>
    <mergeCell ref="CC29:CC30"/>
    <mergeCell ref="BS29:BS30"/>
    <mergeCell ref="BT29:BT30"/>
    <mergeCell ref="BU29:BU30"/>
    <mergeCell ref="BV29:BV30"/>
    <mergeCell ref="BY29:BY30"/>
    <mergeCell ref="BW29:BW30"/>
    <mergeCell ref="BX29:BX30"/>
    <mergeCell ref="BZ27:BZ28"/>
    <mergeCell ref="BS27:BS28"/>
    <mergeCell ref="BT27:BT28"/>
    <mergeCell ref="BU27:BU28"/>
    <mergeCell ref="BV27:BV28"/>
    <mergeCell ref="BW27:BW28"/>
    <mergeCell ref="BX27:BX28"/>
    <mergeCell ref="BY27:BY28"/>
    <mergeCell ref="BW25:BW26"/>
    <mergeCell ref="BX25:BX26"/>
    <mergeCell ref="BZ25:BZ26"/>
    <mergeCell ref="CA25:CA26"/>
    <mergeCell ref="BS25:BS26"/>
    <mergeCell ref="BT25:BT26"/>
    <mergeCell ref="BU25:BU26"/>
    <mergeCell ref="BV25:BV26"/>
    <mergeCell ref="BS23:BS24"/>
    <mergeCell ref="BT23:BT24"/>
    <mergeCell ref="BU23:BU24"/>
    <mergeCell ref="BV23:BV24"/>
    <mergeCell ref="BW23:BW24"/>
    <mergeCell ref="BX23:BX24"/>
    <mergeCell ref="BY23:BY24"/>
    <mergeCell ref="BZ23:BZ24"/>
    <mergeCell ref="CA19:CA20"/>
    <mergeCell ref="CB19:CB20"/>
    <mergeCell ref="CC19:CC20"/>
    <mergeCell ref="BY25:BY26"/>
    <mergeCell ref="CB25:CB26"/>
    <mergeCell ref="CC25:CC26"/>
    <mergeCell ref="CA23:CA24"/>
    <mergeCell ref="CB23:CB24"/>
    <mergeCell ref="CC23:CC24"/>
    <mergeCell ref="BZ21:BZ22"/>
    <mergeCell ref="CA21:CA22"/>
    <mergeCell ref="CB21:CB22"/>
    <mergeCell ref="CC21:CC22"/>
    <mergeCell ref="BS21:BS22"/>
    <mergeCell ref="BT21:BT22"/>
    <mergeCell ref="BU21:BU22"/>
    <mergeCell ref="BV21:BV22"/>
    <mergeCell ref="BY21:BY22"/>
    <mergeCell ref="BW21:BW22"/>
    <mergeCell ref="BX21:BX22"/>
    <mergeCell ref="BZ19:BZ20"/>
    <mergeCell ref="BS19:BS20"/>
    <mergeCell ref="BT19:BT20"/>
    <mergeCell ref="BU19:BU20"/>
    <mergeCell ref="BV19:BV20"/>
    <mergeCell ref="BW19:BW20"/>
    <mergeCell ref="BX19:BX20"/>
    <mergeCell ref="BY19:BY20"/>
    <mergeCell ref="BW17:BW18"/>
    <mergeCell ref="BX17:BX18"/>
    <mergeCell ref="BZ17:BZ18"/>
    <mergeCell ref="CA17:CA18"/>
    <mergeCell ref="BS17:BS18"/>
    <mergeCell ref="BT17:BT18"/>
    <mergeCell ref="BU17:BU18"/>
    <mergeCell ref="BV17:BV18"/>
    <mergeCell ref="BS15:BS16"/>
    <mergeCell ref="BT15:BT16"/>
    <mergeCell ref="BU15:BU16"/>
    <mergeCell ref="BV15:BV16"/>
    <mergeCell ref="BW15:BW16"/>
    <mergeCell ref="BX15:BX16"/>
    <mergeCell ref="BY15:BY16"/>
    <mergeCell ref="BZ15:BZ16"/>
    <mergeCell ref="CA11:CA12"/>
    <mergeCell ref="CB11:CB12"/>
    <mergeCell ref="CC11:CC12"/>
    <mergeCell ref="BY17:BY18"/>
    <mergeCell ref="CB17:CB18"/>
    <mergeCell ref="CC17:CC18"/>
    <mergeCell ref="CA15:CA16"/>
    <mergeCell ref="CB15:CB16"/>
    <mergeCell ref="CC15:CC16"/>
    <mergeCell ref="BZ13:BZ14"/>
    <mergeCell ref="CA13:CA14"/>
    <mergeCell ref="CB13:CB14"/>
    <mergeCell ref="CC13:CC14"/>
    <mergeCell ref="BS13:BS14"/>
    <mergeCell ref="BT13:BT14"/>
    <mergeCell ref="BU13:BU14"/>
    <mergeCell ref="BV13:BV14"/>
    <mergeCell ref="BY13:BY14"/>
    <mergeCell ref="BW13:BW14"/>
    <mergeCell ref="BX13:BX14"/>
    <mergeCell ref="BZ11:BZ12"/>
    <mergeCell ref="BS11:BS12"/>
    <mergeCell ref="BT11:BT12"/>
    <mergeCell ref="BU11:BU12"/>
    <mergeCell ref="BV11:BV12"/>
    <mergeCell ref="BW11:BW12"/>
    <mergeCell ref="BX11:BX12"/>
    <mergeCell ref="BY11:BY12"/>
    <mergeCell ref="BV9:BV10"/>
    <mergeCell ref="BW9:BW10"/>
    <mergeCell ref="BX9:BX10"/>
    <mergeCell ref="BY9:BY10"/>
    <mergeCell ref="BZ9:BZ10"/>
    <mergeCell ref="CA9:CA10"/>
    <mergeCell ref="CB9:CB10"/>
    <mergeCell ref="CC9:CC10"/>
    <mergeCell ref="BU9:BU10"/>
    <mergeCell ref="BD8:BE8"/>
    <mergeCell ref="BF8:BG8"/>
    <mergeCell ref="BH8:BI8"/>
    <mergeCell ref="BJ8:BK8"/>
    <mergeCell ref="BS7:BS8"/>
    <mergeCell ref="BT7:BT8"/>
    <mergeCell ref="BL7:BM7"/>
    <mergeCell ref="BD7:BE7"/>
    <mergeCell ref="AR8:AS8"/>
    <mergeCell ref="AT8:AU8"/>
    <mergeCell ref="BS9:BS10"/>
    <mergeCell ref="BT9:BT10"/>
    <mergeCell ref="AV8:AW8"/>
    <mergeCell ref="AX8:AY8"/>
    <mergeCell ref="AL8:AM8"/>
    <mergeCell ref="AN8:AO8"/>
    <mergeCell ref="AP8:AQ8"/>
    <mergeCell ref="AP7:AQ7"/>
    <mergeCell ref="AZ7:BA7"/>
    <mergeCell ref="AZ8:BA8"/>
    <mergeCell ref="CE7:CE8"/>
    <mergeCell ref="CA7:CB7"/>
    <mergeCell ref="BZ7:BZ8"/>
    <mergeCell ref="CC7:CC8"/>
    <mergeCell ref="CD7:CD8"/>
    <mergeCell ref="BB7:BC7"/>
    <mergeCell ref="L8:M8"/>
    <mergeCell ref="N8:O8"/>
    <mergeCell ref="BY7:BY8"/>
    <mergeCell ref="BB8:BC8"/>
    <mergeCell ref="BH7:BI7"/>
    <mergeCell ref="BJ7:BK7"/>
    <mergeCell ref="BU7:BU8"/>
    <mergeCell ref="AB8:AC8"/>
    <mergeCell ref="AD8:AE8"/>
    <mergeCell ref="BF7:BG7"/>
    <mergeCell ref="AR7:AS7"/>
    <mergeCell ref="AT7:AU7"/>
    <mergeCell ref="AV7:AW7"/>
    <mergeCell ref="AX7:AY7"/>
    <mergeCell ref="AJ8:AK8"/>
    <mergeCell ref="A55:A56"/>
    <mergeCell ref="AF8:AG8"/>
    <mergeCell ref="AH7:AI7"/>
    <mergeCell ref="AD7:AE7"/>
    <mergeCell ref="AF7:AG7"/>
    <mergeCell ref="AH8:AI8"/>
    <mergeCell ref="J7:K7"/>
    <mergeCell ref="L7:M7"/>
    <mergeCell ref="N7:O7"/>
    <mergeCell ref="Z7:AA7"/>
    <mergeCell ref="AB7:AC7"/>
    <mergeCell ref="R8:S8"/>
    <mergeCell ref="T7:U7"/>
    <mergeCell ref="V7:W7"/>
    <mergeCell ref="X7:Y7"/>
    <mergeCell ref="T8:U8"/>
    <mergeCell ref="V8:W8"/>
    <mergeCell ref="X8:Y8"/>
    <mergeCell ref="Z8:AA8"/>
    <mergeCell ref="A69:A70"/>
    <mergeCell ref="A57:A58"/>
    <mergeCell ref="A59:A60"/>
    <mergeCell ref="A63:A64"/>
    <mergeCell ref="A61:A62"/>
    <mergeCell ref="A65:A66"/>
    <mergeCell ref="A53:A54"/>
    <mergeCell ref="A41:A42"/>
    <mergeCell ref="R7:S7"/>
    <mergeCell ref="A49:A50"/>
    <mergeCell ref="A51:A52"/>
    <mergeCell ref="A29:A30"/>
    <mergeCell ref="A31:A32"/>
    <mergeCell ref="A33:A34"/>
    <mergeCell ref="A37:A38"/>
    <mergeCell ref="P8:Q8"/>
    <mergeCell ref="A11:A12"/>
    <mergeCell ref="H8:I8"/>
    <mergeCell ref="A45:A46"/>
    <mergeCell ref="A39:A40"/>
    <mergeCell ref="A47:A48"/>
    <mergeCell ref="A13:A14"/>
    <mergeCell ref="A15:A16"/>
    <mergeCell ref="A17:A18"/>
    <mergeCell ref="A19:A20"/>
    <mergeCell ref="A43:A44"/>
    <mergeCell ref="J8:K8"/>
    <mergeCell ref="B7:C7"/>
    <mergeCell ref="B8:C8"/>
    <mergeCell ref="D8:E8"/>
    <mergeCell ref="F8:G8"/>
    <mergeCell ref="D7:E7"/>
    <mergeCell ref="F7:G7"/>
    <mergeCell ref="H7:I7"/>
    <mergeCell ref="A1:CE1"/>
    <mergeCell ref="B3:K3"/>
    <mergeCell ref="A9:A10"/>
    <mergeCell ref="BV7:BV8"/>
    <mergeCell ref="BW7:BW8"/>
    <mergeCell ref="BX7:BX8"/>
    <mergeCell ref="AJ7:AK7"/>
    <mergeCell ref="AL7:AM7"/>
    <mergeCell ref="AN7:AO7"/>
    <mergeCell ref="P7:Q7"/>
    <mergeCell ref="V76:W76"/>
    <mergeCell ref="X76:Y76"/>
    <mergeCell ref="Z76:AA76"/>
    <mergeCell ref="B76:C76"/>
    <mergeCell ref="D76:E76"/>
    <mergeCell ref="F76:G76"/>
    <mergeCell ref="H76:I76"/>
    <mergeCell ref="L76:M76"/>
    <mergeCell ref="N76:O76"/>
    <mergeCell ref="P76:Q76"/>
    <mergeCell ref="AX76:AY76"/>
    <mergeCell ref="AZ76:BA76"/>
    <mergeCell ref="AB76:AC76"/>
    <mergeCell ref="AD76:AE76"/>
    <mergeCell ref="AF76:AG76"/>
    <mergeCell ref="AV76:AW76"/>
    <mergeCell ref="AH76:AI76"/>
    <mergeCell ref="AJ76:AK76"/>
    <mergeCell ref="BY37:BY38"/>
    <mergeCell ref="BZ37:BZ38"/>
    <mergeCell ref="BD76:BE76"/>
    <mergeCell ref="AP76:AQ76"/>
    <mergeCell ref="AR76:AS76"/>
    <mergeCell ref="AT76:AU76"/>
    <mergeCell ref="BS37:BS38"/>
    <mergeCell ref="BT37:BT38"/>
    <mergeCell ref="BS67:BS68"/>
    <mergeCell ref="BS39:BS40"/>
    <mergeCell ref="BU37:BU38"/>
    <mergeCell ref="BV37:BV38"/>
    <mergeCell ref="BW37:BW38"/>
    <mergeCell ref="BX37:BX38"/>
    <mergeCell ref="CB43:CB44"/>
    <mergeCell ref="CC43:CC44"/>
    <mergeCell ref="BS61:BS62"/>
    <mergeCell ref="BT61:BT62"/>
    <mergeCell ref="BU61:BU62"/>
    <mergeCell ref="BV61:BV62"/>
    <mergeCell ref="BS43:BS44"/>
    <mergeCell ref="BT43:BT44"/>
    <mergeCell ref="BU43:BU44"/>
    <mergeCell ref="BV43:BV44"/>
    <mergeCell ref="BZ76:CB76"/>
    <mergeCell ref="BZ63:BZ64"/>
    <mergeCell ref="CC61:CC62"/>
    <mergeCell ref="CA37:CA38"/>
    <mergeCell ref="CB37:CB38"/>
    <mergeCell ref="CC37:CC38"/>
    <mergeCell ref="CA41:CA42"/>
    <mergeCell ref="CB41:CB42"/>
    <mergeCell ref="CC41:CC42"/>
    <mergeCell ref="CA43:CA44"/>
    <mergeCell ref="BZ61:BZ62"/>
    <mergeCell ref="CA61:CA62"/>
    <mergeCell ref="CB61:CB62"/>
    <mergeCell ref="BW61:BW62"/>
    <mergeCell ref="BX61:BX62"/>
    <mergeCell ref="BY61:BY62"/>
    <mergeCell ref="BF80:BG80"/>
    <mergeCell ref="BH80:BI80"/>
    <mergeCell ref="BJ80:BK80"/>
    <mergeCell ref="BN8:BO8"/>
    <mergeCell ref="BN75:BO75"/>
    <mergeCell ref="BL79:BM79"/>
    <mergeCell ref="BN79:BO79"/>
    <mergeCell ref="BN78:BO78"/>
    <mergeCell ref="BN77:BO77"/>
    <mergeCell ref="BF77:BG77"/>
    <mergeCell ref="BP78:BQ78"/>
    <mergeCell ref="A67:A68"/>
    <mergeCell ref="BL76:BM76"/>
    <mergeCell ref="BN76:BO76"/>
    <mergeCell ref="BP76:BQ76"/>
    <mergeCell ref="BL77:BM77"/>
    <mergeCell ref="R76:S76"/>
    <mergeCell ref="AL76:AM76"/>
    <mergeCell ref="AN76:AO76"/>
    <mergeCell ref="T76:U76"/>
    <mergeCell ref="BP79:BQ79"/>
    <mergeCell ref="BL80:BM80"/>
    <mergeCell ref="BN80:BO80"/>
    <mergeCell ref="BP80:BQ80"/>
    <mergeCell ref="BP77:BQ77"/>
    <mergeCell ref="BB76:BC76"/>
    <mergeCell ref="BT67:BT68"/>
    <mergeCell ref="BU67:BU68"/>
    <mergeCell ref="BS69:BS70"/>
    <mergeCell ref="BT69:BT70"/>
    <mergeCell ref="BU69:BU70"/>
    <mergeCell ref="BS71:BS72"/>
    <mergeCell ref="BB75:BC75"/>
    <mergeCell ref="BD75:BE75"/>
    <mergeCell ref="BV67:BV68"/>
    <mergeCell ref="BW67:BW68"/>
    <mergeCell ref="BZ77:CB79"/>
    <mergeCell ref="CC77:CE79"/>
    <mergeCell ref="BX67:BX68"/>
    <mergeCell ref="BY67:BY68"/>
    <mergeCell ref="BZ67:BZ68"/>
    <mergeCell ref="CA67:CA68"/>
    <mergeCell ref="BW77:BY79"/>
    <mergeCell ref="BW76:BY76"/>
    <mergeCell ref="BS65:BS66"/>
    <mergeCell ref="BT65:BT66"/>
    <mergeCell ref="BU65:BU66"/>
    <mergeCell ref="CD65:CD66"/>
    <mergeCell ref="BV65:BV66"/>
    <mergeCell ref="BW65:BW66"/>
    <mergeCell ref="BX65:BX66"/>
    <mergeCell ref="BY65:BY66"/>
    <mergeCell ref="CE65:CE66"/>
    <mergeCell ref="CD67:CD68"/>
    <mergeCell ref="CE67:CE68"/>
    <mergeCell ref="BZ65:BZ66"/>
    <mergeCell ref="CA65:CA66"/>
    <mergeCell ref="CB65:CB66"/>
    <mergeCell ref="CC65:CC66"/>
    <mergeCell ref="N80:O80"/>
    <mergeCell ref="P80:Q80"/>
    <mergeCell ref="B80:C80"/>
    <mergeCell ref="D80:E80"/>
    <mergeCell ref="F80:G80"/>
    <mergeCell ref="H80:I80"/>
    <mergeCell ref="J80:K80"/>
    <mergeCell ref="L80:M80"/>
  </mergeCells>
  <dataValidations count="13">
    <dataValidation type="list" allowBlank="1" showInputMessage="1" showErrorMessage="1" sqref="BR61 AT66 AL66 AN66 AR66 AZ66 BB66 BF66 AP66 J66 F66 BD66 AB66 AV66 X66 R66 AX66 P66 B66 L66 H66 D66 V66 N66 Z66 AD66 AF66 AH66 AJ66 T66 BH66 T64 BP9:BP74 BN9:BN74 BL9:BL74 BJ9:BJ74 AT68 AL68 AN68 AR68 AZ68 BB68 BF68 AP68 J68 F68 BD68 AB68 AV68 X68 R68 AX68 P68 B68 L68 H68 D68 V68 N68 Z68 AD68 AF68 AH68 AJ68 T68 BH68 BH64 AT74 AT72 AT70 AT62 AT60 AT58 AT56 AT54 AT52 AT50 AT48 AT46 AT44 AT42 AT40 AT38 AT36 AT34 AT32 AT30 AT28 AT26 AT24 AT22 AT20 AT18 AT16 AT14 AT12 AL74 AL72 AL70 AL62">
      <formula1>シフト５</formula1>
    </dataValidation>
    <dataValidation type="list" allowBlank="1" showInputMessage="1" showErrorMessage="1" sqref="AL60 AL58 AL56 AL54 AL52 AL50 AL48 AL46 AL44 AL42 AL40 AL38 AL36 AL34 AL32 AL30 AL28 AL26 AL24 AL22 AL20 AL18 AL16 AL14 AL12 AN74 AN72 AN70 AT64 AN62 AN60 AN58 AN56 AN54 AN52 AN50 AN48 AN46 AN44 AN42 AN40 AN38 AN36 AN34 AN32 AN30 AN28 AN26 AN24 AN22 AN20 AN18 AN16 AN14 AN12 AR74 AR72 AR70 AL64 AR62 AR60 AR58 AR56 AR54 AR52 AR50 AR48 AR46 AR44 AR42 AR40 AR38 AR36 AR34 AR32 AR30 AR28 AR26 AR24 AR22 AR20 AR18 AR16 AR14 AR12 AZ74 AZ72 AZ70 AN64 AZ62 AZ60 AZ58 AZ56 AZ54 AZ52 AZ50 AZ48 AZ46 AZ44 AZ42">
      <formula1>シフト５</formula1>
    </dataValidation>
    <dataValidation type="list" allowBlank="1" showInputMessage="1" showErrorMessage="1" sqref="AZ40 AZ38 AZ36 AZ34 AZ32 AZ30 AZ28 AZ26 AZ24 AZ22 AZ20 AZ18 AZ16 AZ14 AZ12 BB74 BB72 BB70 AR64 BB62 BB60 BB58 BB56 BB54 BB52 BB50 BB48 BB46 BB44 BB42 BB40 BB38 BB36 BB34 BB32 BB30 BB28 BB26 BB24 BB22 BB20 BB18 BB16 BB14 BB12 BF74 BF72 BF70 AZ64 BF62 BF60 BF58 BF56 BF54 BF52 BF50 BF48 BF46 BF44 BF42 BF40 BF38 BF36 BF34 BF32 BF30 BF28 BF26 BF24 BF22 BF20 BF18 BF16 BF14 BF12 AL10 AN10 AR10 AZ10 BB10 BF10 BB64 BH10 AP10 J10 F10 BD10 AB10 AV10 X10 R10 AX10 P10 B10 L10 H10 D10 V10 N10 Z10">
      <formula1>シフト５</formula1>
    </dataValidation>
    <dataValidation type="list" allowBlank="1" showInputMessage="1" showErrorMessage="1" sqref="AD10 AF10 AH10 AJ10 T10 AP74 AP72 AP70 AP62 AP60 AP58 AP56 AP54 AP52 AP50 AP48 AP46 AP44 AP42 AP40 AP38 AP36 AP34 AP32 AP30 AP28 AP26 AP24 AP22 AP20 AP18 AP16 AP14 AP12 J74 J72 J70 BF64 J62 J60 J58 J56 J54 J52 J50 J48 J46 J44 J42 J40 J38 J36 J34 J32 J30 J28 J26 J24 J22 J20 J18 J16 J14 J12 F74 F72 F70 AP64 F62 F60 F58 F56 F54 F52 F50 F48 F46 F44 F42 F40 F38 F36 F34 F32 F30 F28 F26 F24 F22 F20 F18 F16 F14 F12 BD74 BD72 BD70 J64 BD62 BD60">
      <formula1>シフト５</formula1>
    </dataValidation>
    <dataValidation type="list" allowBlank="1" showInputMessage="1" showErrorMessage="1" sqref="BD58 BD56 BD54 BD52 BD50 BD48 BD46 BD44 BD42 BD40 BD38 BD36 BD34 BD32 BD30 BD28 BD26 BD24 BD22 BD20 BD18 BD16 BD14 BD12 AB74 AB72 AB70 F64 AB62 AB60 AB58 AB56 AB54 AB52 AB50 AB48 AB46 AB44 AB42 AB40 AB38 AB36 AB34 AB32 AB30 AB28 AB26 AB24 AB22 AB20 AB18 AB16 AB14 AB12 AV74 AV72 AV70 BD64 AV62 AV60 AV58 AV56 AV54 AV52 AV50 AV48 AV46 AV44 AV42 AV40 AV38 AV36 AV34 AV32 AV30 AV28 AV26 AV24 AV22 AV20 AV18 AV16 AV14 AV12 X74 X72 X70 AB64 X62 X60 X58 X56 X54 X52 X50 X48 X46 X44 X42 X40">
      <formula1>シフト５</formula1>
    </dataValidation>
    <dataValidation type="list" allowBlank="1" showInputMessage="1" showErrorMessage="1" sqref="X38 X36 X34 X32 X30 X28 X26 X24 X22 X20 X18">
      <formula1>シフト５</formula1>
    </dataValidation>
    <dataValidation type="list" allowBlank="1" showInputMessage="1" showErrorMessage="1" sqref="BI9:BI74 BQ9:BQ74 BO9:BO74 BM9:BM74 BK9:BK74 C9:C74 BE9:BE74 BG9:BG74 AW9:AW74 AI9:AI74 AK9:AK74 AU9:AU74 W9:W74 U9:U74 S9:S74 Q9:Q74 O9:O74 M9:M74 K9:K74 I9:I74 G9:G74 E9:E74 Y9:Y74 AA9:AA74 AC9:AC74 AE9:AE74 AG9:AG74 AM9:AM74 AO9:AO74 AQ9:AQ74 AS9:AS74 AY9:AY74 BA9:BA74 BC9:BC74">
      <formula1>シフト３</formula1>
    </dataValidation>
    <dataValidation type="list" allowBlank="1" showInputMessage="1" showErrorMessage="1" sqref="B9 BF65 BD65 BB65 AZ65 AX65 AV65 AT65 AR65 AP65 AN65 AL65 AJ65 AH65 AF65 AD65 AB65 Z65 X65 V65 T65 R65 P65 N65 L65 J65 BH65 H65 F65 D65 B65 BF67 BD67 BB67 AZ67 AX67 AV67 AT67 AR67 AP67 AN67 AL67 AJ67 AH67 AF67 AD67 AB67 Z67 X67 V67 T67 R67 P67 N67 L67 BH67 J67 H67 F67 D67 B67 B11 BH9 BF9 BD9 BB9 AZ9 AX9 AV9 AT9 AR9 AP9 AN9 AL9 AJ9 AH9 AF9 AD9 AB9 Z9 X9 V9 T9 R9 P9 N9 L9 J9 H9 F9 D9 BH15 D73 BF69 BF63 BF61 BF59 BF57 BF55 BF53">
      <formula1>シフト７</formula1>
    </dataValidation>
    <dataValidation type="list" allowBlank="1" showInputMessage="1" showErrorMessage="1" sqref="BF51 BF49 BF47 BF45 BF43 BF41 BF39 BF37 BF35 BF33 BF31 BF29 BF27 BF25 BF23 BF21 BF19 BF17 BF15 BF13 BF11 BH17 F73 BD69 BD63 BD61 BD59 BD57 BD55 BD53 BD51 BD49 BD47 BD45 BD43 BD41 BD39 BD37 BD35 BD33 BD31 BD29 BD27 BD25 BD23 BD21 BD19 BD17 BD15 BD13 BD11 BH19 H73 BB69 BB63 BB61 BB59 BB57 BB55 BB53 BB51 BB49 BB47 BB45 BB43 BB41 BB39 BB37 BB35 BB33 BB31 BB29 BB27 BB25 BB23 BB21 BB19 BB17 BB15 BB13 BB11 BH21 J73 AZ69 AZ63 AZ61 AZ59 AZ57 AZ55 AZ53 AZ51 AZ49 AZ47 AZ45 AZ43 AZ41 AZ39 AZ37 AZ35 AZ33">
      <formula1>シフト７</formula1>
    </dataValidation>
    <dataValidation type="list" allowBlank="1" showInputMessage="1" showErrorMessage="1" sqref="AZ31 AZ29 AZ27 AZ25 AZ23 AZ21 AZ19 AZ17 AZ15 AZ13 AZ11 BH23 L73 AX69 AX63 AX61 AX59 AX57 AX55 AX53 AX51 AX49 AX47 AX45 AX43 AX41 AX39 AX37 AX35 AX33 AX31 AX29 AX27 AX25 AX23 AX21 AX19 AX17 AX15 AX13 AX11 BH25 N73 AV69 AV63 AV61 AV59 AV57 AV55 AV53 AV51 AV49 AV47 AV45 AV43 AV41 AV39 AV37 AV35 AV33 AV31 AV29 AV27 AV25 AV23 AV21 AV19 AV17 AV15 AV13 AV11 BH27 P73 AT69 AT63 AT61 AT59 AT57 AT55 AT53 AT51 AT49 AT47 AT45 AT43 AT41 AT39 AT37 AT35 AT33 AT31 AT29 AT27 AT25 AT23 AT21 AT19 AT17 AT15 AT13">
      <formula1>シフト７</formula1>
    </dataValidation>
    <dataValidation type="list" allowBlank="1" showInputMessage="1" showErrorMessage="1" sqref="AT11 BH29 R73 AR69 AR63 AR61 AR59 AR57 AR55 AR53 AR51 AR49 AR47 AR45 AR43 AR41 AR39 AR37 AR35 AR33 AR31 AR29 AR27 AR25 AR23 AR21 AR19 AR17 AR15 AR13 AR11 BH31 T73 AP69 AP63 AP61 AP59 AP57 AP55 AP53 AP51 AP49 AP47 AP45 AP43 AP41 AP39 AP37 AP35 AP33 AP31 AP29 AP27 AP25 AP23 AP21 AP19 AP17 AP15 AP13 AP11 BH33 V73 AN69 AN63 AN61 AN59 AN57 AN55 AN53 AN51 AN49 AN47 AN45 AN43 AN41 AN39 AN37 AN35 AN33 AN31 AN29 AN27 AN25 AN23 AN21 AN19 AN17 AN15 AN13 AN11 BH35 X73 AL69 AL63 AL61 AL59 AL57 AL55 AL53">
      <formula1>シフト７</formula1>
    </dataValidation>
    <dataValidation type="list" allowBlank="1" showInputMessage="1" showErrorMessage="1" sqref="AL51 AL49 AL47 AL45 AL43 AL41 AL39 AL37 AL35 AL33 AL31 AL29 AL27 AL25 AL23 AL21 AL19 AL17 AL15 AL13 AL11 BH37 Z73 AJ69 AJ63 AJ61 AJ59 AJ57 AJ55 AJ53 AJ51 AJ49 AJ47 AJ45 AJ43 AJ41 AJ39 AJ37 AJ35 AJ33 AJ31 AJ29 AJ27 AJ25 AJ23 AJ21 AJ19 AJ17 AJ15 AJ13 AJ11 BH39 AB73 AH69 AH63 AH61 AH59 AH57 AH55 AH53 AH51 AH49 AH47 AH45 AH43 AH41 AH39 AH37 AH35 AH33 AH31 AH29 AH27 AH25 AH23 AH21 AH19 AH17 AH15 AH13 AH11 BH41 AD73 AF69 AF63 AF61 AF59 AF57 AF55 AF53 AF51 AF49 AF47 AF45 AF43 AF41 AF39 AF37 AF35 AF33">
      <formula1>シフト７</formula1>
    </dataValidation>
    <dataValidation type="list" allowBlank="1" showInputMessage="1" showErrorMessage="1" sqref="AF31 AF29 AF27 AF25 AF23 AF21 AF19 AF17 AF15 AF13 AF11">
      <formula1>シフト７</formula1>
    </dataValidation>
  </dataValidations>
  <printOptions/>
  <pageMargins left="0.2" right="0.21" top="0.3" bottom="0.1968503937007874" header="0.12" footer="0.11811023622047245"/>
  <pageSetup horizontalDpi="600" verticalDpi="600" orientation="landscape" paperSize="8" scale="89" r:id="rId4"/>
  <drawing r:id="rId3"/>
  <legacyDrawing r:id="rId2"/>
</worksheet>
</file>

<file path=xl/worksheets/sheet4.xml><?xml version="1.0" encoding="utf-8"?>
<worksheet xmlns="http://schemas.openxmlformats.org/spreadsheetml/2006/main" xmlns:r="http://schemas.openxmlformats.org/officeDocument/2006/relationships">
  <dimension ref="A1:D30"/>
  <sheetViews>
    <sheetView zoomScalePageLayoutView="0" workbookViewId="0" topLeftCell="A1">
      <selection activeCell="D29" sqref="D29"/>
    </sheetView>
  </sheetViews>
  <sheetFormatPr defaultColWidth="9.00390625" defaultRowHeight="13.5"/>
  <cols>
    <col min="1" max="1" width="9.00390625" style="24" customWidth="1"/>
  </cols>
  <sheetData>
    <row r="1" spans="1:3" ht="13.5">
      <c r="A1" s="25" t="s">
        <v>39</v>
      </c>
      <c r="B1" s="25" t="s">
        <v>38</v>
      </c>
      <c r="C1" s="25">
        <v>1</v>
      </c>
    </row>
    <row r="2" spans="1:3" ht="13.5">
      <c r="A2" s="25" t="s">
        <v>40</v>
      </c>
      <c r="B2" s="25" t="s">
        <v>53</v>
      </c>
      <c r="C2" s="25">
        <v>2</v>
      </c>
    </row>
    <row r="3" spans="1:4" ht="13.5">
      <c r="A3" s="25" t="s">
        <v>50</v>
      </c>
      <c r="B3" s="25" t="s">
        <v>54</v>
      </c>
      <c r="C3" s="25">
        <v>3</v>
      </c>
      <c r="D3" s="25"/>
    </row>
    <row r="4" spans="1:3" ht="13.5">
      <c r="A4" s="25" t="s">
        <v>78</v>
      </c>
      <c r="B4" s="25" t="s">
        <v>55</v>
      </c>
      <c r="C4" s="25">
        <v>4</v>
      </c>
    </row>
    <row r="5" spans="1:3" ht="13.5">
      <c r="A5" s="25" t="s">
        <v>51</v>
      </c>
      <c r="B5" s="25" t="s">
        <v>57</v>
      </c>
      <c r="C5" s="25" t="s">
        <v>62</v>
      </c>
    </row>
    <row r="6" spans="1:3" ht="13.5">
      <c r="A6" s="25" t="s">
        <v>52</v>
      </c>
      <c r="B6" s="25" t="s">
        <v>58</v>
      </c>
      <c r="C6" s="25"/>
    </row>
    <row r="7" spans="1:3" ht="13.5">
      <c r="A7" s="25" t="s">
        <v>37</v>
      </c>
      <c r="B7" s="25" t="s">
        <v>59</v>
      </c>
      <c r="C7" s="25"/>
    </row>
    <row r="8" spans="1:3" ht="13.5">
      <c r="A8" s="25" t="s">
        <v>20</v>
      </c>
      <c r="B8" s="25" t="s">
        <v>60</v>
      </c>
      <c r="C8" s="25"/>
    </row>
    <row r="9" spans="1:3" ht="13.5">
      <c r="A9" s="25" t="s">
        <v>36</v>
      </c>
      <c r="B9" s="25" t="s">
        <v>61</v>
      </c>
      <c r="C9" s="25"/>
    </row>
    <row r="10" spans="1:2" ht="13.5">
      <c r="A10" s="25" t="s">
        <v>41</v>
      </c>
      <c r="B10" s="25" t="s">
        <v>46</v>
      </c>
    </row>
    <row r="11" spans="1:2" ht="13.5">
      <c r="A11" s="25" t="s">
        <v>42</v>
      </c>
      <c r="B11" s="25"/>
    </row>
    <row r="12" spans="1:2" ht="13.5">
      <c r="A12" s="25" t="s">
        <v>43</v>
      </c>
      <c r="B12" s="25"/>
    </row>
    <row r="13" spans="1:2" ht="13.5">
      <c r="A13" s="25" t="s">
        <v>56</v>
      </c>
      <c r="B13" s="25"/>
    </row>
    <row r="14" spans="1:2" ht="13.5">
      <c r="A14" s="25" t="s">
        <v>44</v>
      </c>
      <c r="B14" s="25"/>
    </row>
    <row r="15" spans="1:2" ht="13.5">
      <c r="A15" s="25" t="s">
        <v>45</v>
      </c>
      <c r="B15" s="25"/>
    </row>
    <row r="16" spans="1:2" ht="13.5">
      <c r="A16" s="25" t="s">
        <v>46</v>
      </c>
      <c r="B16" s="25"/>
    </row>
    <row r="17" spans="1:2" ht="13.5">
      <c r="A17" s="25" t="s">
        <v>47</v>
      </c>
      <c r="B17" s="25"/>
    </row>
    <row r="18" spans="1:2" ht="13.5">
      <c r="A18" s="25" t="s">
        <v>48</v>
      </c>
      <c r="B18" s="25"/>
    </row>
    <row r="19" ht="13.5">
      <c r="A19" s="25" t="s">
        <v>49</v>
      </c>
    </row>
    <row r="20" ht="13.5">
      <c r="A20" s="25" t="s">
        <v>28</v>
      </c>
    </row>
    <row r="21" ht="13.5">
      <c r="A21" s="25" t="s">
        <v>38</v>
      </c>
    </row>
    <row r="22" ht="13.5">
      <c r="A22" s="25" t="s">
        <v>53</v>
      </c>
    </row>
    <row r="23" ht="13.5">
      <c r="A23" s="25" t="s">
        <v>54</v>
      </c>
    </row>
    <row r="24" ht="13.5">
      <c r="A24" s="25" t="s">
        <v>55</v>
      </c>
    </row>
    <row r="25" ht="13.5">
      <c r="A25" s="25" t="s">
        <v>57</v>
      </c>
    </row>
    <row r="26" ht="13.5">
      <c r="A26" s="25" t="s">
        <v>58</v>
      </c>
    </row>
    <row r="27" ht="13.5">
      <c r="A27" s="25" t="s">
        <v>59</v>
      </c>
    </row>
    <row r="28" ht="13.5">
      <c r="A28" s="25" t="s">
        <v>60</v>
      </c>
    </row>
    <row r="29" ht="13.5">
      <c r="A29" s="25" t="s">
        <v>61</v>
      </c>
    </row>
    <row r="30" ht="13.5">
      <c r="A30" s="25" t="s">
        <v>46</v>
      </c>
    </row>
  </sheetData>
  <sheetProtection/>
  <dataValidations count="3">
    <dataValidation type="list" allowBlank="1" showInputMessage="1" showErrorMessage="1" sqref="C1:C5">
      <formula1>$C$1:$C$5</formula1>
    </dataValidation>
    <dataValidation type="list" allowBlank="1" showInputMessage="1" showErrorMessage="1" sqref="B1:B10">
      <formula1>$B$1*$B$10</formula1>
    </dataValidation>
    <dataValidation type="list" allowBlank="1" showInputMessage="1" showErrorMessage="1" sqref="A1:A30">
      <formula1>$A$1:$A$30</formula1>
    </dataValidation>
  </dataValidation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睦</dc:creator>
  <cp:keywords/>
  <dc:description/>
  <cp:lastModifiedBy>Owner</cp:lastModifiedBy>
  <cp:lastPrinted>2013-03-17T05:10:44Z</cp:lastPrinted>
  <dcterms:created xsi:type="dcterms:W3CDTF">2005-08-28T01:16:39Z</dcterms:created>
  <dcterms:modified xsi:type="dcterms:W3CDTF">2013-09-24T07:59:49Z</dcterms:modified>
  <cp:category/>
  <cp:version/>
  <cp:contentType/>
  <cp:contentStatus/>
</cp:coreProperties>
</file>